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Z:\05財政状況資料集\R4決算\240821_令和４年度財政状況資料集の作成について（２回目）\03_報告\"/>
    </mc:Choice>
  </mc:AlternateContent>
  <xr:revisionPtr revIDLastSave="0" documentId="13_ncr:1_{8665E97D-2C25-43E6-B4E8-29726FF72018}" xr6:coauthVersionLast="47" xr6:coauthVersionMax="47" xr10:uidLastSave="{00000000-0000-0000-0000-000000000000}"/>
  <bookViews>
    <workbookView xWindow="27737" yWindow="-112" windowWidth="26060" windowHeight="1532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E35" i="10"/>
  <c r="CO34" i="10"/>
  <c r="BW34" i="10"/>
  <c r="BW35" i="10" s="1"/>
  <c r="BW36" i="10" s="1"/>
  <c r="BW37" i="10" s="1"/>
  <c r="BW38" i="10" s="1"/>
  <c r="BW39" i="10" s="1"/>
  <c r="BW40" i="10" s="1"/>
  <c r="BE34" i="10"/>
  <c r="C34" i="10"/>
  <c r="C35" i="10" s="1"/>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<sst xmlns="http://schemas.openxmlformats.org/spreadsheetml/2006/main" count="1126" uniqueCount="629">
  <si>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</si>
  <si>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</si>
  <si>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</si>
  <si>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</si>
  <si>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</si>
  <si>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</si>
  <si>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</si>
  <si>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</si>
  <si>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</si>
  <si>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</si>
  <si>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</si>
  <si>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</si>
  <si>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</si>
  <si>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</si>
  <si>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</si>
  <si>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</si>
  <si>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</si>
  <si>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</si>
  <si>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</si>
  <si>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</si>
  <si>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</si>
  <si>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</si>
  <si>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</si>
  <si>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</si>
  <si>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</si>
  <si>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</si>
  <si>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</si>
  <si>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</si>
  <si>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</si>
  <si>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</si>
  <si>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</si>
  <si>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</si>
  <si>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</si>
  <si>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</si>
  <si>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</si>
  <si>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</si>
  <si>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</si>
  <si>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</si>
  <si>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</si>
  <si>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</si>
  <si>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</si>
  <si>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</si>
  <si>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</si>
  <si>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</si>
  <si>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</si>
  <si>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</si>
  <si>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</si>
  <si>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</si>
  <si>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</si>
  <si>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</si>
  <si>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</si>
  <si>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</si>
  <si>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</si>
  <si>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</si>
  <si>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</si>
  <si>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</si>
  <si>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</si>
  <si>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</si>
  <si>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</si>
  <si>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</si>
  <si>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</si>
  <si>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</si>
  <si>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</si>
  <si>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</si>
  <si>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</si>
  <si>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</si>
  <si>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</si>
  <si>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</si>
  <si>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</si>
  <si>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</si>
  <si>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</si>
  <si>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</si>
  <si>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</si>
  <si>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</si>
  <si>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</si>
  <si>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</si>
  <si>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</si>
  <si>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</si>
  <si>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</si>
  <si>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</si>
  <si>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</si>
  <si>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</si>
  <si>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</si>
  <si>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</si>
  <si>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</si>
  <si>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</si>
  <si>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</si>
  <si>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</si>
  <si>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</si>
  <si>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</si>
  <si>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</si>
  <si>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</si>
  <si>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</si>
  <si>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</si>
  <si>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</si>
  <si>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</si>
  <si>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</si>
  <si>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</si>
  <si>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</si>
  <si>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</si>
  <si>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</si>
  <si>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</si>
  <si>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</si>
  <si>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</si>
  <si>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</si>
  <si>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</si>
  <si>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</si>
  <si>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</si>
  <si>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</si>
  <si>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</si>
  <si>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</si>
  <si>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</si>
  <si>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</si>
  <si>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</si>
  <si>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</si>
  <si>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</si>
  <si>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</si>
  <si>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</si>
  <si>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</si>
  <si>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</si>
  <si>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</si>
  <si>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</si>
  <si>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</si>
  <si>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</si>
  <si>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</si>
  <si>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</si>
  <si>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</si>
  <si>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</si>
  <si>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</si>
  <si>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</si>
  <si>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</si>
  <si>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</si>
  <si>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</si>
  <si>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</si>
  <si>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</si>
  <si>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</si>
  <si>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</si>
  <si>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</si>
  <si>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</si>
  <si>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</si>
  <si>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</si>
  <si>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</si>
  <si>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</si>
  <si>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</si>
  <si>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</si>
  <si>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</si>
  <si>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</si>
  <si>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</si>
  <si>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</si>
  <si>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</si>
  <si>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</si>
  <si>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</si>
  <si>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仙北市病院事業会計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</si>
  <si>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</si>
  <si>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</si>
  <si>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</si>
  <si>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</si>
  <si>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</si>
  <si>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</si>
  <si>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</si>
  <si>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</si>
  <si>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</si>
  <si>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</si>
  <si>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</si>
  <si>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</si>
  <si>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</si>
  <si>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</si>
  <si>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</si>
  <si>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</si>
  <si>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</si>
  <si>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</si>
  <si>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</si>
  <si>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</si>
  <si>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</si>
  <si>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</si>
  <si>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</si>
  <si>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</si>
  <si>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</si>
  <si>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</si>
  <si>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</si>
  <si>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</si>
  <si>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</si>
  <si>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</si>
  <si>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</si>
  <si>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</si>
  <si>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</si>
  <si>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</si>
  <si>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</si>
  <si>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</si>
  <si>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</si>
  <si>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</si>
  <si>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</si>
  <si>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</si>
  <si>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</si>
  <si>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</si>
  <si>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</si>
  <si>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</si>
  <si>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</si>
  <si>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</si>
  <si>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</si>
  <si>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</si>
  <si>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</si>
  <si>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</si>
  <si>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</si>
  <si>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</si>
  <si>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</si>
  <si>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</si>
  <si>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</si>
  <si>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</si>
  <si>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</si>
  <si>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</si>
  <si>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</si>
  <si>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</si>
  <si>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</si>
  <si>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</si>
  <si>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</si>
  <si>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</si>
  <si>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秋田県仙北市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</si>
  <si>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</si>
  <si>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</si>
  <si>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</si>
  <si>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</si>
  <si>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</si>
  <si>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</si>
  <si>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</si>
  <si>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</si>
  <si>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</si>
  <si>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</si>
  <si>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</si>
  <si>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</si>
  <si>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</si>
  <si>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</si>
  <si>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</si>
  <si>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</si>
  <si>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</si>
  <si>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</si>
  <si>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</si>
  <si>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</si>
  <si>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</si>
  <si>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</si>
  <si>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</si>
  <si>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</si>
  <si>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</si>
  <si>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</si>
  <si>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</si>
  <si>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</si>
  <si>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</si>
  <si>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</si>
  <si>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</si>
  <si>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</si>
  <si>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</si>
  <si>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</si>
  <si>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</si>
  <si>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</si>
  <si>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</si>
  <si>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</si>
  <si>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</si>
  <si>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</si>
  <si>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</si>
  <si>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</si>
  <si>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</si>
  <si>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</si>
  <si>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</si>
  <si>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</si>
  <si>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</si>
  <si>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</si>
  <si>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</si>
  <si>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</si>
  <si>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</si>
  <si>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</si>
  <si>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</si>
  <si>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</si>
  <si>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</si>
  <si>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</si>
  <si>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</si>
  <si>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</si>
  <si>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</si>
  <si>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</si>
  <si>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</si>
  <si>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</si>
  <si>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</si>
  <si>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</si>
  <si>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</si>
  <si>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</si>
  <si>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</si>
  <si>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</si>
  <si>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</si>
  <si>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</si>
  <si>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</si>
  <si>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</si>
  <si>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</si>
  <si>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</si>
  <si>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</si>
  <si>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</si>
  <si>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</si>
  <si>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</si>
  <si>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</si>
  <si>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</si>
  <si>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</si>
  <si>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</si>
  <si>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</si>
  <si>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</si>
  <si>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</si>
  <si>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</si>
  <si>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</si>
  <si>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</si>
  <si>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</si>
  <si>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</si>
  <si>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</si>
  <si>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</si>
  <si>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</si>
  <si>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</si>
  <si>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</si>
  <si>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</si>
  <si>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</si>
  <si>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</si>
  <si>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</si>
  <si>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</si>
  <si>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</si>
  <si>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</si>
  <si>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</si>
  <si>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</si>
  <si>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</si>
  <si>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</si>
  <si>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</si>
  <si>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</si>
  <si>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</si>
  <si>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</si>
  <si>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</si>
  <si>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</si>
  <si>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</si>
  <si>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</si>
  <si>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</si>
  <si>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</si>
  <si>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</si>
  <si>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</si>
  <si>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</si>
  <si>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</si>
  <si>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</si>
  <si>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</si>
  <si>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</si>
  <si>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</si>
  <si>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</si>
  <si>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</si>
  <si>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</si>
  <si>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</si>
  <si>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</si>
  <si>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</si>
  <si>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</si>
  <si>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</si>
  <si>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</si>
  <si>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</si>
  <si>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</si>
  <si>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</si>
  <si>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</si>
  <si>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</si>
  <si>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</si>
  <si>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</si>
  <si>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</si>
  <si>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</si>
  <si>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</si>
  <si>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</si>
  <si>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</si>
  <si>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</si>
  <si>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</si>
  <si>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</si>
  <si>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</si>
  <si>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</si>
  <si>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</si>
  <si>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</si>
  <si>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</si>
  <si>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秋田県仙北市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</si>
  <si>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</si>
  <si>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</si>
  <si>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</si>
  <si>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</si>
  <si>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</si>
  <si>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</si>
  <si>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</si>
  <si>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</si>
  <si>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</si>
  <si>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</si>
  <si>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</si>
  <si>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</si>
  <si>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</si>
  <si>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</si>
  <si>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</si>
  <si>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</si>
  <si>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</si>
  <si>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</si>
  <si>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</si>
  <si>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</si>
  <si>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仙北市集中管理特別会計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</si>
  <si>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</si>
  <si>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</si>
  <si>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</si>
  <si>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</si>
  <si>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</si>
  <si>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</si>
  <si>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</si>
  <si>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</si>
  <si>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</si>
  <si>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</si>
  <si>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</si>
  <si>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</si>
  <si>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</si>
  <si>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</si>
  <si>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</si>
  <si>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</si>
  <si>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</si>
  <si>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</si>
  <si>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</si>
  <si>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</si>
  <si>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</si>
  <si>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仙北市病院事業会計</t>
    <phoneticPr fontId="5"/>
  </si>
  <si>
    <t>法適用企業</t>
    <phoneticPr fontId="5"/>
  </si>
  <si>
    <t>仙北市下水道事業会計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</si>
  <si>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</si>
  <si>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</si>
  <si>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</si>
  <si>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</si>
  <si>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</si>
  <si>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</si>
  <si>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</si>
  <si>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</si>
  <si>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</si>
  <si>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</si>
  <si>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</si>
  <si>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</si>
  <si>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</si>
  <si>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</si>
  <si>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</si>
  <si>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</si>
  <si>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</si>
  <si>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</si>
  <si>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</si>
  <si>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</si>
  <si>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</si>
  <si>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</si>
  <si>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</si>
  <si>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</si>
  <si>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</si>
  <si>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</si>
  <si>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</si>
  <si>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</si>
  <si>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</si>
  <si>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</si>
  <si>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</si>
  <si>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</si>
  <si>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</si>
  <si>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</si>
  <si>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</si>
  <si>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</si>
  <si>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</si>
  <si>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</si>
  <si>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</si>
  <si>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</si>
  <si>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</si>
  <si>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</si>
  <si>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</si>
  <si>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</si>
  <si>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</si>
  <si>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</si>
  <si>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</si>
  <si>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</si>
  <si>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</si>
  <si>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</si>
  <si>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</si>
  <si>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</si>
  <si>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</si>
  <si>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</si>
  <si>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</si>
  <si>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</si>
  <si>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</si>
  <si>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</si>
  <si>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</si>
  <si>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</si>
  <si>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</si>
  <si>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</si>
  <si>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</si>
  <si>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</si>
  <si>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</si>
  <si>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</si>
  <si>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</si>
  <si>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</si>
  <si>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</si>
  <si>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</si>
  <si>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</si>
  <si>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仙北市病院事業会計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</si>
  <si>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</si>
  <si>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</si>
  <si>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</si>
  <si>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仙北市水道事業会計</t>
    <phoneticPr fontId="5"/>
  </si>
  <si>
    <t>(Ｆ)</t>
    <phoneticPr fontId="5"/>
  </si>
  <si>
    <t>仙北市温泉事業会計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</si>
  <si>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</si>
  <si>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</si>
  <si>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</si>
  <si>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</si>
  <si>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</si>
  <si>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</si>
  <si>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</si>
  <si>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</si>
  <si>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</si>
  <si>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</si>
  <si>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</si>
  <si>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</si>
  <si>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</si>
  <si>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</si>
  <si>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</si>
  <si>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</si>
  <si>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</si>
  <si>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</si>
  <si>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</si>
  <si>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</si>
  <si>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</si>
  <si>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</si>
  <si>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</si>
  <si>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</si>
  <si>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</si>
  <si>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</si>
  <si>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</si>
  <si>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</si>
  <si>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</si>
  <si>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</si>
  <si>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</si>
  <si>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</si>
  <si>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</si>
  <si>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</si>
  <si>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</si>
  <si>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</si>
  <si>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</si>
  <si>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</si>
  <si>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</si>
  <si>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</si>
  <si>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</si>
  <si>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</si>
  <si>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</si>
  <si>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</si>
  <si>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</si>
  <si>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</si>
  <si>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</si>
  <si>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</si>
  <si>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</si>
  <si>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</si>
  <si>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</si>
  <si>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</si>
  <si>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</si>
  <si>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</si>
  <si>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</si>
  <si>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</si>
  <si>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</si>
  <si>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</si>
  <si>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</si>
  <si>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</si>
  <si>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</si>
  <si>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</si>
  <si>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</si>
  <si>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</si>
  <si>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</si>
  <si>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</si>
  <si>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</si>
  <si>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</si>
  <si>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</si>
  <si>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</si>
  <si>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</si>
  <si>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</si>
  <si>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</si>
  <si>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</si>
  <si>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</si>
  <si>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</si>
  <si>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</si>
  <si>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</si>
  <si>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</si>
  <si>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</si>
  <si>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</si>
  <si>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</si>
  <si>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</si>
  <si>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</si>
  <si>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10.00</t>
  </si>
  <si>
    <t>▲ 4.70</t>
  </si>
  <si>
    <t>▲ 2.33</t>
  </si>
  <si>
    <t>▲ 1.90</t>
  </si>
  <si>
    <t>仙北市病院事業会計</t>
  </si>
  <si>
    <t>▲ 5.93</t>
  </si>
  <si>
    <t>▲ 5.41</t>
  </si>
  <si>
    <t>▲ 3.97</t>
  </si>
  <si>
    <t>▲ 4.63</t>
  </si>
  <si>
    <t>▲ 5.36</t>
  </si>
  <si>
    <t>一般会計</t>
  </si>
  <si>
    <t>仙北市水道事業会計</t>
  </si>
  <si>
    <t>仙北市国民健康保険特別会計（事業勘定）</t>
  </si>
  <si>
    <t>仙北市下水道事業会計</t>
  </si>
  <si>
    <t>仙北市温泉事業会計</t>
  </si>
  <si>
    <t>仙北市介護保険特別会計（介護サービス事業）</t>
  </si>
  <si>
    <t>仙北市国民健康保険特別会計（神代診療施設勘定）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</si>
  <si>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</si>
  <si>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</si>
  <si>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</si>
  <si>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</si>
  <si>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</si>
  <si>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</si>
  <si>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</si>
  <si>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</si>
  <si>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</si>
  <si>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</si>
  <si>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</si>
  <si>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</si>
  <si>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</si>
  <si>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</si>
  <si>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3"/>
  </si>
  <si>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3"/>
  </si>
  <si>
    <t>おもてなしせんぼく</t>
    <phoneticPr fontId="2"/>
  </si>
  <si>
    <t>ふるさと仙北応援基金</t>
    <rPh sb="4" eb="6">
      <t>センボク</t>
    </rPh>
    <rPh sb="6" eb="8">
      <t>オウエン</t>
    </rPh>
    <rPh sb="8" eb="10">
      <t>キキン</t>
    </rPh>
    <phoneticPr fontId="5"/>
  </si>
  <si>
    <t>仙北市ふるさと振興基金</t>
    <rPh sb="0" eb="3">
      <t>センボクシ</t>
    </rPh>
    <rPh sb="7" eb="9">
      <t>シンコウ</t>
    </rPh>
    <rPh sb="9" eb="11">
      <t>キキン</t>
    </rPh>
    <phoneticPr fontId="19"/>
  </si>
  <si>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19"/>
  </si>
  <si>
    <t>仙北市森林環境譲与税基金</t>
    <phoneticPr fontId="19"/>
  </si>
  <si>
    <t>仙北市温泉事業施設整備基金</t>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</si>
  <si>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</si>
  <si>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</si>
  <si>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</si>
  <si>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</si>
  <si>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</si>
  <si>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</si>
  <si>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</si>
  <si>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</si>
  <si>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分子では令和２年度までの庁舎建設事業等の大規模建設事業完了に伴い、地方債償還額が発行額を上回り地方債残高が前年度末比653,021千円減少し、分子全体で208,329千円減少した。分母では、地方財政対策の影響や需要額の減少により普通交付税（臨財債含む）が減少し、分母全体で524,083千円減少した。結果としては、分母の比率増加要因の影響が大きくなり前年度から3.4ポイント増加した103.0％となった。実質公債費比率については、分母である普通交付税（臨財債含む）が減少した影響が大きく単年度比率としては前年度から0.55057ポイント増加したものの、３か年平均では比率の高かった令和元年度数値が算入除外となった影響により0.7ポイント減少した8.6％となっている。両比率ともに分母である普通交付税額等の増加による比率減少は見込めないことや、令和６年度以降合併特例債を活用した庁舎移転事業を予定していることから比率は増加していくものと予想される。今後も比率増加を抑制するため、投資的経費の精査による地方債発行の抑制や予算見直しによる基金残高の確保を図る必要がある。</t>
    <rPh sb="1" eb="3">
      <t>ショウライ</t>
    </rPh>
    <rPh sb="3" eb="5">
      <t>フタン</t>
    </rPh>
    <rPh sb="5" eb="7">
      <t>ヒリツ</t>
    </rPh>
    <rPh sb="13" eb="15">
      <t>ブンシ</t>
    </rPh>
    <rPh sb="17" eb="19">
      <t>レイワ</t>
    </rPh>
    <rPh sb="20" eb="22">
      <t>ネンド</t>
    </rPh>
    <rPh sb="25" eb="27">
      <t>チョウシャ</t>
    </rPh>
    <rPh sb="27" eb="29">
      <t>ケンセツ</t>
    </rPh>
    <rPh sb="29" eb="31">
      <t>ジギョウ</t>
    </rPh>
    <rPh sb="31" eb="32">
      <t>トウ</t>
    </rPh>
    <rPh sb="33" eb="36">
      <t>ダイキボ</t>
    </rPh>
    <rPh sb="36" eb="38">
      <t>ケンセツ</t>
    </rPh>
    <rPh sb="38" eb="40">
      <t>ジギョウ</t>
    </rPh>
    <rPh sb="40" eb="42">
      <t>カンリョウ</t>
    </rPh>
    <rPh sb="43" eb="44">
      <t>トモナ</t>
    </rPh>
    <rPh sb="46" eb="49">
      <t>チホウサイ</t>
    </rPh>
    <rPh sb="49" eb="52">
      <t>ショウカンガク</t>
    </rPh>
    <rPh sb="53" eb="55">
      <t>ハッコウ</t>
    </rPh>
    <rPh sb="55" eb="56">
      <t>ガク</t>
    </rPh>
    <rPh sb="57" eb="59">
      <t>ウワマワ</t>
    </rPh>
    <rPh sb="60" eb="63">
      <t>チホウサイ</t>
    </rPh>
    <rPh sb="63" eb="65">
      <t>ザンダカ</t>
    </rPh>
    <rPh sb="66" eb="69">
      <t>ゼンネンド</t>
    </rPh>
    <rPh sb="69" eb="70">
      <t>マツ</t>
    </rPh>
    <rPh sb="70" eb="71">
      <t>ヒ</t>
    </rPh>
    <rPh sb="78" eb="80">
      <t>センエン</t>
    </rPh>
    <rPh sb="80" eb="82">
      <t>ゲンショウ</t>
    </rPh>
    <rPh sb="84" eb="86">
      <t>ブンシ</t>
    </rPh>
    <rPh sb="86" eb="88">
      <t>ゼンタイ</t>
    </rPh>
    <rPh sb="96" eb="98">
      <t>センエン</t>
    </rPh>
    <rPh sb="98" eb="100">
      <t>ゲンショウ</t>
    </rPh>
    <rPh sb="103" eb="105">
      <t>ブンボ</t>
    </rPh>
    <rPh sb="108" eb="110">
      <t>チホウ</t>
    </rPh>
    <rPh sb="110" eb="112">
      <t>ザイセイ</t>
    </rPh>
    <rPh sb="112" eb="114">
      <t>タイサク</t>
    </rPh>
    <rPh sb="115" eb="117">
      <t>エイキョウ</t>
    </rPh>
    <rPh sb="118" eb="121">
      <t>ジュヨウガク</t>
    </rPh>
    <rPh sb="122" eb="124">
      <t>ゲンショウ</t>
    </rPh>
    <rPh sb="127" eb="132">
      <t>フツウコウフゼイ</t>
    </rPh>
    <rPh sb="133" eb="136">
      <t>リンザイサイ</t>
    </rPh>
    <rPh sb="136" eb="137">
      <t>フク</t>
    </rPh>
    <rPh sb="140" eb="142">
      <t>ゲンショウ</t>
    </rPh>
    <rPh sb="144" eb="146">
      <t>ブンボ</t>
    </rPh>
    <rPh sb="146" eb="148">
      <t>ゼンタイ</t>
    </rPh>
    <rPh sb="156" eb="158">
      <t>センエン</t>
    </rPh>
    <rPh sb="158" eb="160">
      <t>ゲンショウ</t>
    </rPh>
    <rPh sb="163" eb="165">
      <t>ケッカ</t>
    </rPh>
    <rPh sb="170" eb="172">
      <t>ブンボ</t>
    </rPh>
    <rPh sb="173" eb="175">
      <t>ヒリツ</t>
    </rPh>
    <rPh sb="175" eb="177">
      <t>ゾウカ</t>
    </rPh>
    <rPh sb="177" eb="179">
      <t>ヨウイン</t>
    </rPh>
    <rPh sb="180" eb="182">
      <t>エイキョウ</t>
    </rPh>
    <rPh sb="183" eb="184">
      <t>オオ</t>
    </rPh>
    <rPh sb="188" eb="191">
      <t>ゼンネンド</t>
    </rPh>
    <rPh sb="200" eb="202">
      <t>ゾウカ</t>
    </rPh>
    <rPh sb="215" eb="217">
      <t>ジッシツ</t>
    </rPh>
    <rPh sb="217" eb="219">
      <t>コウサイ</t>
    </rPh>
    <rPh sb="219" eb="220">
      <t>ヒ</t>
    </rPh>
    <rPh sb="220" eb="222">
      <t>ヒリツ</t>
    </rPh>
    <rPh sb="228" eb="230">
      <t>ブンボ</t>
    </rPh>
    <rPh sb="233" eb="235">
      <t>フツウ</t>
    </rPh>
    <rPh sb="235" eb="238">
      <t>コウフゼイ</t>
    </rPh>
    <rPh sb="239" eb="242">
      <t>リンザイサイ</t>
    </rPh>
    <rPh sb="242" eb="243">
      <t>フク</t>
    </rPh>
    <rPh sb="246" eb="248">
      <t>ゲンショウ</t>
    </rPh>
    <rPh sb="250" eb="252">
      <t>エイキョウ</t>
    </rPh>
    <rPh sb="253" eb="254">
      <t>オオ</t>
    </rPh>
    <rPh sb="256" eb="259">
      <t>タンネンド</t>
    </rPh>
    <rPh sb="259" eb="261">
      <t>ヒリツ</t>
    </rPh>
    <rPh sb="265" eb="268">
      <t>ゼンネンド</t>
    </rPh>
    <rPh sb="281" eb="283">
      <t>ゾウカ</t>
    </rPh>
    <rPh sb="291" eb="292">
      <t>ネン</t>
    </rPh>
    <rPh sb="292" eb="294">
      <t>ヘイキン</t>
    </rPh>
    <rPh sb="296" eb="298">
      <t>ヒリツ</t>
    </rPh>
    <rPh sb="299" eb="300">
      <t>タカ</t>
    </rPh>
    <rPh sb="303" eb="305">
      <t>レイワ</t>
    </rPh>
    <rPh sb="305" eb="308">
      <t>ガンネンド</t>
    </rPh>
    <rPh sb="308" eb="310">
      <t>スウチ</t>
    </rPh>
    <rPh sb="311" eb="313">
      <t>サンニュウ</t>
    </rPh>
    <rPh sb="313" eb="315">
      <t>ジョガイ</t>
    </rPh>
    <rPh sb="319" eb="321">
      <t>エイキョウ</t>
    </rPh>
    <rPh sb="331" eb="333">
      <t>ゲンショウ</t>
    </rPh>
    <rPh sb="346" eb="347">
      <t>リョウ</t>
    </rPh>
    <rPh sb="347" eb="349">
      <t>ヒリツ</t>
    </rPh>
    <rPh sb="352" eb="354">
      <t>ブンボ</t>
    </rPh>
    <rPh sb="357" eb="359">
      <t>フツウ</t>
    </rPh>
    <rPh sb="359" eb="362">
      <t>コウフゼイ</t>
    </rPh>
    <rPh sb="362" eb="363">
      <t>ガク</t>
    </rPh>
    <rPh sb="363" eb="364">
      <t>トウ</t>
    </rPh>
    <rPh sb="365" eb="367">
      <t>ゾウカ</t>
    </rPh>
    <rPh sb="370" eb="372">
      <t>ヒリツ</t>
    </rPh>
    <rPh sb="372" eb="374">
      <t>ゲンショウ</t>
    </rPh>
    <rPh sb="375" eb="377">
      <t>ミコ</t>
    </rPh>
    <rPh sb="384" eb="386">
      <t>レイワ</t>
    </rPh>
    <rPh sb="387" eb="389">
      <t>ネンド</t>
    </rPh>
    <rPh sb="389" eb="391">
      <t>イコウ</t>
    </rPh>
    <rPh sb="391" eb="393">
      <t>ガッペイ</t>
    </rPh>
    <rPh sb="393" eb="395">
      <t>トクレイ</t>
    </rPh>
    <rPh sb="395" eb="396">
      <t>サイ</t>
    </rPh>
    <rPh sb="397" eb="399">
      <t>カツヨウ</t>
    </rPh>
    <rPh sb="401" eb="403">
      <t>チョウシャ</t>
    </rPh>
    <rPh sb="403" eb="405">
      <t>イテン</t>
    </rPh>
    <rPh sb="405" eb="407">
      <t>ジギョウ</t>
    </rPh>
    <rPh sb="408" eb="410">
      <t>ヨテイ</t>
    </rPh>
    <rPh sb="418" eb="420">
      <t>ヒリツ</t>
    </rPh>
    <rPh sb="421" eb="423">
      <t>ゾウカ</t>
    </rPh>
    <rPh sb="430" eb="432">
      <t>ヨソウ</t>
    </rPh>
    <rPh sb="436" eb="438">
      <t>コンゴ</t>
    </rPh>
    <rPh sb="439" eb="441">
      <t>ヒリツ</t>
    </rPh>
    <rPh sb="441" eb="443">
      <t>ゾウカ</t>
    </rPh>
    <rPh sb="444" eb="446">
      <t>ヨクセイ</t>
    </rPh>
    <rPh sb="451" eb="454">
      <t>トウシテキ</t>
    </rPh>
    <rPh sb="454" eb="456">
      <t>ケイヒ</t>
    </rPh>
    <rPh sb="457" eb="459">
      <t>セイサ</t>
    </rPh>
    <rPh sb="462" eb="465">
      <t>チホウサイ</t>
    </rPh>
    <rPh sb="465" eb="467">
      <t>ハッコウ</t>
    </rPh>
    <rPh sb="468" eb="470">
      <t>ヨクセイ</t>
    </rPh>
    <rPh sb="471" eb="473">
      <t>ヨサン</t>
    </rPh>
    <rPh sb="473" eb="475">
      <t>ミナオ</t>
    </rPh>
    <rPh sb="479" eb="481">
      <t>キキン</t>
    </rPh>
    <rPh sb="481" eb="483">
      <t>ザンダカ</t>
    </rPh>
    <rPh sb="484" eb="486">
      <t>カクホ</t>
    </rPh>
    <rPh sb="487" eb="488">
      <t>ハカ</t>
    </rPh>
    <rPh sb="489" eb="491">
      <t>ヒツヨウ</t>
    </rPh>
    <phoneticPr fontId="2"/>
  </si>
  <si>
    <t>実質公債費比率</t>
    <phoneticPr fontId="5"/>
  </si>
  <si>
    <t>　資産更新に伴う地方債借入は、償還額を下回りつつあるものの、将来負担比率は増加している。また、更新にかかった費用より、現存する資産の減価償却費が約2倍に上回っており、有形固定資産減価償却率は昨年同様上昇し、類似団体平均と比較し高水準となっている。
　今後も引き続き、地方債発行の抑制に努めるとともに仙北市公共施設等総合管理計画に基づく適切な長寿命化改良を実施し両比率を減少させていく。</t>
    <rPh sb="8" eb="11">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</si>
</sst>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DD10CF1-2618-42AA-BBF5-EE42EB4F83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1" defaultTableStyle="TableStyleMedium2" defaultPivotStyle="PivotStyleLight16">
    <tableStyle name="Invisible" pivot="0" table="0" count="0" xr9:uid="{0AFA2080-8D01-43F1-A24D-583D6737683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BBE0-46E2-BE5D-7090F34324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98739</c:v>
                </c:pt>
                <c:pt idx="1">
                  <c:v>143327</c:v>
                </c:pt>
                <c:pt idx="2">
                  <c:v>135336</c:v>
                </c:pt>
                <c:pt idx="3">
                  <c:v>78688</c:v>
                </c:pt>
                <c:pt idx="4">
                  <c:v>55623</c:v>
                </c:pt>
              </c:numCache>
            </c:numRef>
          </c:val>
          <c:smooth val="0"/>
          <c:extLst>
            <c:ext xmlns:c16="http://schemas.microsoft.com/office/drawing/2014/chart" uri="{C3380CC4-5D6E-409C-BE32-E72D297353CC}">
              <c16:uniqueId val="{00000001-BBE0-46E2-BE5D-7090F34324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4.8499999999999996</c:v>
                </c:pt>
                <c:pt idx="1">
                  <c:v>3.86</c:v>
                </c:pt>
                <c:pt idx="2">
                  <c:v>3.46</c:v>
                </c:pt>
                <c:pt idx="3">
                  <c:v>4.1100000000000003</c:v>
                </c:pt>
                <c:pt idx="4">
                  <c:v>4.59</c:v>
                </c:pt>
              </c:numCache>
            </c:numRef>
          </c:val>
          <c:extLst>
            <c:ext xmlns:c16="http://schemas.microsoft.com/office/drawing/2014/chart" uri="{C3380CC4-5D6E-409C-BE32-E72D297353CC}">
              <c16:uniqueId val="{00000000-4C34-4FCF-9925-764202D801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9.9499999999999993</c:v>
                </c:pt>
                <c:pt idx="1">
                  <c:v>8.85</c:v>
                </c:pt>
                <c:pt idx="2">
                  <c:v>8.7799999999999994</c:v>
                </c:pt>
                <c:pt idx="3">
                  <c:v>11.29</c:v>
                </c:pt>
                <c:pt idx="4">
                  <c:v>11.8</c:v>
                </c:pt>
              </c:numCache>
            </c:numRef>
          </c:val>
          <c:extLst>
            <c:ext xmlns:c16="http://schemas.microsoft.com/office/drawing/2014/chart" uri="{C3380CC4-5D6E-409C-BE32-E72D297353CC}">
              <c16:uniqueId val="{00000001-4C34-4FCF-9925-764202D801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c:v>
                </c:pt>
                <c:pt idx="1">
                  <c:v>-4.7</c:v>
                </c:pt>
                <c:pt idx="2">
                  <c:v>-2.33</c:v>
                </c:pt>
                <c:pt idx="3">
                  <c:v>1.82</c:v>
                </c:pt>
                <c:pt idx="4">
                  <c:v>-1.9</c:v>
                </c:pt>
              </c:numCache>
            </c:numRef>
          </c:val>
          <c:smooth val="0"/>
          <c:extLst>
            <c:ext xmlns:c16="http://schemas.microsoft.com/office/drawing/2014/chart" uri="{C3380CC4-5D6E-409C-BE32-E72D297353CC}">
              <c16:uniqueId val="{00000002-4C34-4FCF-9925-764202D801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0.57999999999999996</c:v>
                </c:pt>
                <c:pt idx="4">
                  <c:v>#N/A</c:v>
                </c:pt>
                <c:pt idx="5">
                  <c:v>0.01</c:v>
                </c:pt>
                <c:pt idx="6">
                  <c:v>#N/A</c:v>
                </c:pt>
                <c:pt idx="7">
                  <c:v>0</c:v>
                </c:pt>
                <c:pt idx="8">
                  <c:v>#N/A</c:v>
                </c:pt>
                <c:pt idx="9">
                  <c:v>0</c:v>
                </c:pt>
              </c:numCache>
            </c:numRef>
          </c:val>
          <c:extLst>
            <c:ext xmlns:c16="http://schemas.microsoft.com/office/drawing/2014/chart" uri="{C3380CC4-5D6E-409C-BE32-E72D297353CC}">
              <c16:uniqueId val="{00000000-5B96-46D3-B296-8E949AFE8D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96-46D3-B296-8E949AFE8D93}"/>
            </c:ext>
          </c:extLst>
        </c:ser>
        <c:ser>
          <c:idx val="2"/>
          <c:order val="2"/>
          <c:tx>
            <c:strRef>
              <c:f>データシート!$A$29</c:f>
              <c:strCache>
                <c:ptCount val="1"/>
                <c:pt idx="0">
                  <c:v>仙北市国民健康保険特別会計（神代診療施設勘定）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96-46D3-B296-8E949AFE8D93}"/>
            </c:ext>
          </c:extLst>
        </c:ser>
        <c:ser>
          <c:idx val="3"/>
          <c:order val="3"/>
          <c:tx>
            <c:strRef>
              <c:f>データシート!$A$30</c:f>
              <c:strCache>
                <c:ptCount val="1"/>
                <c:pt idx="0">
                  <c:v>仙北市介護保険特別会計（介護サービス事業）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96-46D3-B296-8E949AFE8D93}"/>
            </c:ext>
          </c:extLst>
        </c:ser>
        <c:ser>
          <c:idx val="4"/>
          <c:order val="4"/>
          <c:tx>
            <c:strRef>
              <c:f>データシート!$A$31</c:f>
              <c:strCache>
                <c:ptCount val="1"/>
                <c:pt idx="0">
                  <c:v>仙北市温泉事業会計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0.57999999999999996</c:v>
                </c:pt>
                <c:pt idx="2">
                  <c:v>#N/A</c:v>
                </c:pt>
                <c:pt idx="3">
                  <c:v>0.69</c:v>
                </c:pt>
                <c:pt idx="4">
                  <c:v>#N/A</c:v>
                </c:pt>
                <c:pt idx="5">
                  <c:v>0.79</c:v>
                </c:pt>
                <c:pt idx="6">
                  <c:v>#N/A</c:v>
                </c:pt>
                <c:pt idx="7">
                  <c:v>0.82</c:v>
                </c:pt>
                <c:pt idx="8">
                  <c:v>#N/A</c:v>
                </c:pt>
                <c:pt idx="9">
                  <c:v>0.95</c:v>
                </c:pt>
              </c:numCache>
            </c:numRef>
          </c:val>
          <c:extLst>
            <c:ext xmlns:c16="http://schemas.microsoft.com/office/drawing/2014/chart" uri="{C3380CC4-5D6E-409C-BE32-E72D297353CC}">
              <c16:uniqueId val="{00000004-5B96-46D3-B296-8E949AFE8D93}"/>
            </c:ext>
          </c:extLst>
        </c:ser>
        <c:ser>
          <c:idx val="5"/>
          <c:order val="5"/>
          <c:tx>
            <c:strRef>
              <c:f>データシート!$A$32</c:f>
              <c:strCache>
                <c:ptCount val="1"/>
                <c:pt idx="0">
                  <c:v>仙北市下水道事業会計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1.44</c:v>
                </c:pt>
                <c:pt idx="6">
                  <c:v>#N/A</c:v>
                </c:pt>
                <c:pt idx="7">
                  <c:v>1.06</c:v>
                </c:pt>
                <c:pt idx="8">
                  <c:v>#N/A</c:v>
                </c:pt>
                <c:pt idx="9">
                  <c:v>1.28</c:v>
                </c:pt>
              </c:numCache>
            </c:numRef>
          </c:val>
          <c:extLst>
            <c:ext xmlns:c16="http://schemas.microsoft.com/office/drawing/2014/chart" uri="{C3380CC4-5D6E-409C-BE32-E72D297353CC}">
              <c16:uniqueId val="{00000005-5B96-46D3-B296-8E949AFE8D93}"/>
            </c:ext>
          </c:extLst>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1.99</c:v>
                </c:pt>
                <c:pt idx="2">
                  <c:v>#N/A</c:v>
                </c:pt>
                <c:pt idx="3">
                  <c:v>3.14</c:v>
                </c:pt>
                <c:pt idx="4">
                  <c:v>#N/A</c:v>
                </c:pt>
                <c:pt idx="5">
                  <c:v>3.13</c:v>
                </c:pt>
                <c:pt idx="6">
                  <c:v>#N/A</c:v>
                </c:pt>
                <c:pt idx="7">
                  <c:v>1.54</c:v>
                </c:pt>
                <c:pt idx="8">
                  <c:v>#N/A</c:v>
                </c:pt>
                <c:pt idx="9">
                  <c:v>1.37</c:v>
                </c:pt>
              </c:numCache>
            </c:numRef>
          </c:val>
          <c:extLst>
            <c:ext xmlns:c16="http://schemas.microsoft.com/office/drawing/2014/chart" uri="{C3380CC4-5D6E-409C-BE32-E72D297353CC}">
              <c16:uniqueId val="{00000006-5B96-46D3-B296-8E949AFE8D93}"/>
            </c:ext>
          </c:extLst>
        </c:ser>
        <c:ser>
          <c:idx val="7"/>
          <c:order val="7"/>
          <c:tx>
            <c:strRef>
              <c:f>データシート!$A$34</c:f>
              <c:strCache>
                <c:ptCount val="1"/>
                <c:pt idx="0">
                  <c:v>仙北市水道事業会計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6.38</c:v>
                </c:pt>
                <c:pt idx="2">
                  <c:v>#N/A</c:v>
                </c:pt>
                <c:pt idx="3">
                  <c:v>6.35</c:v>
                </c:pt>
                <c:pt idx="4">
                  <c:v>#N/A</c:v>
                </c:pt>
                <c:pt idx="5">
                  <c:v>5.57</c:v>
                </c:pt>
                <c:pt idx="6">
                  <c:v>#N/A</c:v>
                </c:pt>
                <c:pt idx="7">
                  <c:v>4.63</c:v>
                </c:pt>
                <c:pt idx="8">
                  <c:v>#N/A</c:v>
                </c:pt>
                <c:pt idx="9">
                  <c:v>4.1100000000000003</c:v>
                </c:pt>
              </c:numCache>
            </c:numRef>
          </c:val>
          <c:extLst>
            <c:ext xmlns:c16="http://schemas.microsoft.com/office/drawing/2014/chart" uri="{C3380CC4-5D6E-409C-BE32-E72D297353CC}">
              <c16:uniqueId val="{00000007-5B96-46D3-B296-8E949AFE8D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4.84</c:v>
                </c:pt>
                <c:pt idx="2">
                  <c:v>#N/A</c:v>
                </c:pt>
                <c:pt idx="3">
                  <c:v>3.86</c:v>
                </c:pt>
                <c:pt idx="4">
                  <c:v>#N/A</c:v>
                </c:pt>
                <c:pt idx="5">
                  <c:v>3.46</c:v>
                </c:pt>
                <c:pt idx="6">
                  <c:v>#N/A</c:v>
                </c:pt>
                <c:pt idx="7">
                  <c:v>4.0999999999999996</c:v>
                </c:pt>
                <c:pt idx="8">
                  <c:v>#N/A</c:v>
                </c:pt>
                <c:pt idx="9">
                  <c:v>4.59</c:v>
                </c:pt>
              </c:numCache>
            </c:numRef>
          </c:val>
          <c:extLst>
            <c:ext xmlns:c16="http://schemas.microsoft.com/office/drawing/2014/chart" uri="{C3380CC4-5D6E-409C-BE32-E72D297353CC}">
              <c16:uniqueId val="{00000008-5B96-46D3-B296-8E949AFE8D93}"/>
            </c:ext>
          </c:extLst>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5.93</c:v>
                </c:pt>
                <c:pt idx="1">
                  <c:v>#N/A</c:v>
                </c:pt>
                <c:pt idx="2">
                  <c:v>5.41</c:v>
                </c:pt>
                <c:pt idx="3">
                  <c:v>#N/A</c:v>
                </c:pt>
                <c:pt idx="4">
                  <c:v>3.97</c:v>
                </c:pt>
                <c:pt idx="5">
                  <c:v>#N/A</c:v>
                </c:pt>
                <c:pt idx="6">
                  <c:v>4.63</c:v>
                </c:pt>
                <c:pt idx="7">
                  <c:v>#N/A</c:v>
                </c:pt>
                <c:pt idx="8">
                  <c:v>5.36</c:v>
                </c:pt>
                <c:pt idx="9">
                  <c:v>#N/A</c:v>
                </c:pt>
              </c:numCache>
            </c:numRef>
          </c:val>
          <c:extLst>
            <c:ext xmlns:c16="http://schemas.microsoft.com/office/drawing/2014/chart" uri="{C3380CC4-5D6E-409C-BE32-E72D297353CC}">
              <c16:uniqueId val="{00000009-5B96-46D3-B296-8E949AFE8D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2243</c:v>
                </c:pt>
                <c:pt idx="5">
                  <c:v>2216</c:v>
                </c:pt>
                <c:pt idx="8">
                  <c:v>2196</c:v>
                </c:pt>
                <c:pt idx="11">
                  <c:v>2211</c:v>
                </c:pt>
                <c:pt idx="14">
                  <c:v>2154</c:v>
                </c:pt>
              </c:numCache>
            </c:numRef>
          </c:val>
          <c:extLst>
            <c:ext xmlns:c16="http://schemas.microsoft.com/office/drawing/2014/chart" uri="{C3380CC4-5D6E-409C-BE32-E72D297353CC}">
              <c16:uniqueId val="{00000000-D206-4B4B-9DC3-1CEA78D97E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D206-4B4B-9DC3-1CEA78D97E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16</c:v>
                </c:pt>
                <c:pt idx="6">
                  <c:v>10</c:v>
                </c:pt>
                <c:pt idx="9">
                  <c:v>19</c:v>
                </c:pt>
                <c:pt idx="12">
                  <c:v>18</c:v>
                </c:pt>
              </c:numCache>
            </c:numRef>
          </c:val>
          <c:extLst>
            <c:ext xmlns:c16="http://schemas.microsoft.com/office/drawing/2014/chart" uri="{C3380CC4-5D6E-409C-BE32-E72D297353CC}">
              <c16:uniqueId val="{00000002-D206-4B4B-9DC3-1CEA78D97E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6</c:v>
                </c:pt>
                <c:pt idx="6">
                  <c:v>3</c:v>
                </c:pt>
                <c:pt idx="9">
                  <c:v>3</c:v>
                </c:pt>
                <c:pt idx="12">
                  <c:v>1</c:v>
                </c:pt>
              </c:numCache>
            </c:numRef>
          </c:val>
          <c:extLst>
            <c:ext xmlns:c16="http://schemas.microsoft.com/office/drawing/2014/chart" uri="{C3380CC4-5D6E-409C-BE32-E72D297353CC}">
              <c16:uniqueId val="{00000003-D206-4B4B-9DC3-1CEA78D97E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1075</c:v>
                </c:pt>
                <c:pt idx="3">
                  <c:v>1063</c:v>
                </c:pt>
                <c:pt idx="6">
                  <c:v>992</c:v>
                </c:pt>
                <c:pt idx="9">
                  <c:v>918</c:v>
                </c:pt>
                <c:pt idx="12">
                  <c:v>805</c:v>
                </c:pt>
              </c:numCache>
            </c:numRef>
          </c:val>
          <c:extLst>
            <c:ext xmlns:c16="http://schemas.microsoft.com/office/drawing/2014/chart" uri="{C3380CC4-5D6E-409C-BE32-E72D297353CC}">
              <c16:uniqueId val="{00000004-D206-4B4B-9DC3-1CEA78D97E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06-4B4B-9DC3-1CEA78D97E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06-4B4B-9DC3-1CEA78D97E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2122</c:v>
                </c:pt>
                <c:pt idx="3">
                  <c:v>2145</c:v>
                </c:pt>
                <c:pt idx="6">
                  <c:v>2079</c:v>
                </c:pt>
                <c:pt idx="9">
                  <c:v>2084</c:v>
                </c:pt>
                <c:pt idx="12">
                  <c:v>2153</c:v>
                </c:pt>
              </c:numCache>
            </c:numRef>
          </c:val>
          <c:extLst>
            <c:ext xmlns:c16="http://schemas.microsoft.com/office/drawing/2014/chart" uri="{C3380CC4-5D6E-409C-BE32-E72D297353CC}">
              <c16:uniqueId val="{00000007-D206-4B4B-9DC3-1CEA78D97E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978</c:v>
                </c:pt>
                <c:pt idx="2">
                  <c:v>#N/A</c:v>
                </c:pt>
                <c:pt idx="3">
                  <c:v>#N/A</c:v>
                </c:pt>
                <c:pt idx="4">
                  <c:v>1014</c:v>
                </c:pt>
                <c:pt idx="5">
                  <c:v>#N/A</c:v>
                </c:pt>
                <c:pt idx="6">
                  <c:v>#N/A</c:v>
                </c:pt>
                <c:pt idx="7">
                  <c:v>889</c:v>
                </c:pt>
                <c:pt idx="8">
                  <c:v>#N/A</c:v>
                </c:pt>
                <c:pt idx="9">
                  <c:v>#N/A</c:v>
                </c:pt>
                <c:pt idx="10">
                  <c:v>814</c:v>
                </c:pt>
                <c:pt idx="11">
                  <c:v>#N/A</c:v>
                </c:pt>
                <c:pt idx="12">
                  <c:v>#N/A</c:v>
                </c:pt>
                <c:pt idx="13">
                  <c:v>823</c:v>
                </c:pt>
                <c:pt idx="14">
                  <c:v>#N/A</c:v>
                </c:pt>
              </c:numCache>
            </c:numRef>
          </c:val>
          <c:smooth val="0"/>
          <c:extLst>
            <c:ext xmlns:c16="http://schemas.microsoft.com/office/drawing/2014/chart" uri="{C3380CC4-5D6E-409C-BE32-E72D297353CC}">
              <c16:uniqueId val="{00000008-D206-4B4B-9DC3-1CEA78D97E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24076</c:v>
                </c:pt>
                <c:pt idx="5">
                  <c:v>24884</c:v>
                </c:pt>
                <c:pt idx="8">
                  <c:v>25192</c:v>
                </c:pt>
                <c:pt idx="11">
                  <c:v>24581</c:v>
                </c:pt>
                <c:pt idx="14">
                  <c:v>23380</c:v>
                </c:pt>
              </c:numCache>
            </c:numRef>
          </c:val>
          <c:extLst>
            <c:ext xmlns:c16="http://schemas.microsoft.com/office/drawing/2014/chart" uri="{C3380CC4-5D6E-409C-BE32-E72D297353CC}">
              <c16:uniqueId val="{00000000-15AD-400A-BFBC-50F51F08C2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561</c:v>
                </c:pt>
                <c:pt idx="5">
                  <c:v>518</c:v>
                </c:pt>
                <c:pt idx="8">
                  <c:v>470</c:v>
                </c:pt>
                <c:pt idx="11">
                  <c:v>408</c:v>
                </c:pt>
                <c:pt idx="14">
                  <c:v>327</c:v>
                </c:pt>
              </c:numCache>
            </c:numRef>
          </c:val>
          <c:extLst>
            <c:ext xmlns:c16="http://schemas.microsoft.com/office/drawing/2014/chart" uri="{C3380CC4-5D6E-409C-BE32-E72D297353CC}">
              <c16:uniqueId val="{00000001-15AD-400A-BFBC-50F51F08C2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1804</c:v>
                </c:pt>
                <c:pt idx="5">
                  <c:v>2075</c:v>
                </c:pt>
                <c:pt idx="8">
                  <c:v>2309</c:v>
                </c:pt>
                <c:pt idx="11">
                  <c:v>2919</c:v>
                </c:pt>
                <c:pt idx="14">
                  <c:v>3103</c:v>
                </c:pt>
              </c:numCache>
            </c:numRef>
          </c:val>
          <c:extLst>
            <c:ext xmlns:c16="http://schemas.microsoft.com/office/drawing/2014/chart" uri="{C3380CC4-5D6E-409C-BE32-E72D297353CC}">
              <c16:uniqueId val="{00000002-15AD-400A-BFBC-50F51F08C2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AD-400A-BFBC-50F51F08C2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AD-400A-BFBC-50F51F08C2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AD-400A-BFBC-50F51F08C2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2430</c:v>
                </c:pt>
                <c:pt idx="3">
                  <c:v>2482</c:v>
                </c:pt>
                <c:pt idx="6">
                  <c:v>2366</c:v>
                </c:pt>
                <c:pt idx="9">
                  <c:v>2128</c:v>
                </c:pt>
                <c:pt idx="12">
                  <c:v>2127</c:v>
                </c:pt>
              </c:numCache>
            </c:numRef>
          </c:val>
          <c:extLst>
            <c:ext xmlns:c16="http://schemas.microsoft.com/office/drawing/2014/chart" uri="{C3380CC4-5D6E-409C-BE32-E72D297353CC}">
              <c16:uniqueId val="{00000006-15AD-400A-BFBC-50F51F08C2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c:v>
                </c:pt>
                <c:pt idx="3">
                  <c:v>7</c:v>
                </c:pt>
                <c:pt idx="6">
                  <c:v>4</c:v>
                </c:pt>
                <c:pt idx="9">
                  <c:v>1</c:v>
                </c:pt>
                <c:pt idx="12">
                  <c:v>0</c:v>
                </c:pt>
              </c:numCache>
            </c:numRef>
          </c:val>
          <c:extLst>
            <c:ext xmlns:c16="http://schemas.microsoft.com/office/drawing/2014/chart" uri="{C3380CC4-5D6E-409C-BE32-E72D297353CC}">
              <c16:uniqueId val="{00000007-15AD-400A-BFBC-50F51F08C2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14451</c:v>
                </c:pt>
                <c:pt idx="3">
                  <c:v>14370</c:v>
                </c:pt>
                <c:pt idx="6">
                  <c:v>13790</c:v>
                </c:pt>
                <c:pt idx="9">
                  <c:v>12522</c:v>
                </c:pt>
                <c:pt idx="12">
                  <c:v>11871</c:v>
                </c:pt>
              </c:numCache>
            </c:numRef>
          </c:val>
          <c:extLst>
            <c:ext xmlns:c16="http://schemas.microsoft.com/office/drawing/2014/chart" uri="{C3380CC4-5D6E-409C-BE32-E72D297353CC}">
              <c16:uniqueId val="{00000008-15AD-400A-BFBC-50F51F08C2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9-15AD-400A-BFBC-50F51F08C2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20610</c:v>
                </c:pt>
                <c:pt idx="3">
                  <c:v>22009</c:v>
                </c:pt>
                <c:pt idx="6">
                  <c:v>23537</c:v>
                </c:pt>
                <c:pt idx="9">
                  <c:v>23222</c:v>
                </c:pt>
                <c:pt idx="12">
                  <c:v>22569</c:v>
                </c:pt>
              </c:numCache>
            </c:numRef>
          </c:val>
          <c:extLst>
            <c:ext xmlns:c16="http://schemas.microsoft.com/office/drawing/2014/chart" uri="{C3380CC4-5D6E-409C-BE32-E72D297353CC}">
              <c16:uniqueId val="{0000000A-15AD-400A-BFBC-50F51F08C2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11070</c:v>
                </c:pt>
                <c:pt idx="2">
                  <c:v>#N/A</c:v>
                </c:pt>
                <c:pt idx="3">
                  <c:v>#N/A</c:v>
                </c:pt>
                <c:pt idx="4">
                  <c:v>11391</c:v>
                </c:pt>
                <c:pt idx="5">
                  <c:v>#N/A</c:v>
                </c:pt>
                <c:pt idx="6">
                  <c:v>#N/A</c:v>
                </c:pt>
                <c:pt idx="7">
                  <c:v>11727</c:v>
                </c:pt>
                <c:pt idx="8">
                  <c:v>#N/A</c:v>
                </c:pt>
                <c:pt idx="9">
                  <c:v>#N/A</c:v>
                </c:pt>
                <c:pt idx="10">
                  <c:v>9965</c:v>
                </c:pt>
                <c:pt idx="11">
                  <c:v>#N/A</c:v>
                </c:pt>
                <c:pt idx="12">
                  <c:v>#N/A</c:v>
                </c:pt>
                <c:pt idx="13">
                  <c:v>9757</c:v>
                </c:pt>
                <c:pt idx="14">
                  <c:v>#N/A</c:v>
                </c:pt>
              </c:numCache>
            </c:numRef>
          </c:val>
          <c:smooth val="0"/>
          <c:extLst>
            <c:ext xmlns:c16="http://schemas.microsoft.com/office/drawing/2014/chart" uri="{C3380CC4-5D6E-409C-BE32-E72D297353CC}">
              <c16:uniqueId val="{0000000B-15AD-400A-BFBC-50F51F08C2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1036</c:v>
                </c:pt>
                <c:pt idx="1">
                  <c:v>1371</c:v>
                </c:pt>
                <c:pt idx="2">
                  <c:v>1367</c:v>
                </c:pt>
              </c:numCache>
            </c:numRef>
          </c:val>
          <c:extLst>
            <c:ext xmlns:c16="http://schemas.microsoft.com/office/drawing/2014/chart" uri="{C3380CC4-5D6E-409C-BE32-E72D297353CC}">
              <c16:uniqueId val="{00000000-6138-4D26-93DC-44C969E53E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120</c:v>
                </c:pt>
                <c:pt idx="2">
                  <c:v>120</c:v>
                </c:pt>
              </c:numCache>
            </c:numRef>
          </c:val>
          <c:extLst>
            <c:ext xmlns:c16="http://schemas.microsoft.com/office/drawing/2014/chart" uri="{C3380CC4-5D6E-409C-BE32-E72D297353CC}">
              <c16:uniqueId val="{00000001-6138-4D26-93DC-44C969E53E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1871</c:v>
                </c:pt>
                <c:pt idx="1">
                  <c:v>1626</c:v>
                </c:pt>
                <c:pt idx="2">
                  <c:v>1772</c:v>
                </c:pt>
              </c:numCache>
            </c:numRef>
          </c:val>
          <c:extLst>
            <c:ext xmlns:c16="http://schemas.microsoft.com/office/drawing/2014/chart" uri="{C3380CC4-5D6E-409C-BE32-E72D297353CC}">
              <c16:uniqueId val="{00000002-6138-4D26-93DC-44C969E53E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478092382039469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{8DF261CB-4F14-4219-A1BB-AB1933659B5C}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2FC-460F-8AF4-4272C19454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{5B3E79C5-495F-4AD4-BDD9-73E17FCA8F32}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FC-460F-8AF4-4272C19454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{681ABB9C-0764-425E-87A1-31D11543FDE1}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FC-460F-8AF4-4272C19454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{9E8D3AF6-EBD9-416D-9438-02FB825B2B95}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FC-460F-8AF4-4272C19454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{28A61DC4-B891-4B70-AA6A-603C4D81E493}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FC-460F-8AF4-4272C1945437}"/>
                </c:ext>
              </c:extLst>
            </c:dLbl>
            <c:dLbl>
              <c:idx val="8"/>
              <c:layout>
                <c:manualLayout>
                  <c:x val="0"/>
                  <c:y val="-4.8893971057923586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{C779D53B-80D8-4B9C-8A2F-4BECD83F8DD6}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2FC-460F-8AF4-4272C1945437}"/>
                </c:ext>
              </c:extLst>
            </c:dLbl>
            <c:dLbl>
              <c:idx val="16"/>
              <c:layout>
                <c:manualLayout>
                  <c:x val="0"/>
                  <c:y val="2.136713425700444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{473C5FE5-A5D5-4553-A100-52DEF7234E97}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2FC-460F-8AF4-4272C1945437}"/>
                </c:ext>
              </c:extLst>
            </c:dLbl>
            <c:dLbl>
              <c:idx val="24"/>
              <c:layout>
                <c:manualLayout>
                  <c:x val="0"/>
                  <c:y val="-1.078960353042605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{18FA21DD-43DB-4396-8D2F-09C5D04450D8}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2FC-460F-8AF4-4272C1945437}"/>
                </c:ext>
              </c:extLst>
            </c:dLbl>
            <c:dLbl>
              <c:idx val="32"/>
              <c:layout>
                <c:manualLayout>
                  <c:x val="0"/>
                  <c:y val="1.078960353042597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{5C1F799B-9661-4793-855E-D99FFA77D0AD}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2FC-460F-8AF4-4272C19454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81.2</c:v>
                </c:pt>
                <c:pt idx="8">
                  <c:v>82.1</c:v>
                </c:pt>
                <c:pt idx="16">
                  <c:v>81.3</c:v>
                </c:pt>
                <c:pt idx="24">
                  <c:v>81.599999999999994</c:v>
                </c:pt>
                <c:pt idx="32">
                  <c:v>82.5</c:v>
                </c:pt>
              </c:numCache>
            </c:numRef>
          </c:xVal>
          <c:yVal>
            <c:numRef>
              <c:f>公会計指標分析・財政指標組合せ分析表!$BP$51:$DC$51</c:f>
              <c:numCache>
                <c:formatCode>#,##0.0;"▲ "#,##0.0</c:formatCode>
                <c:ptCount val="40"/>
                <c:pt idx="0">
                  <c:v>114.1</c:v>
                </c:pt>
                <c:pt idx="8">
                  <c:v>118.6</c:v>
                </c:pt>
                <c:pt idx="16">
                  <c:v>121.1</c:v>
                </c:pt>
                <c:pt idx="24">
                  <c:v>99.6</c:v>
                </c:pt>
                <c:pt idx="32">
                  <c:v>103</c:v>
                </c:pt>
              </c:numCache>
            </c:numRef>
          </c:yVal>
          <c:smooth val="0"/>
          <c:extLst>
            <c:ext xmlns:c16="http://schemas.microsoft.com/office/drawing/2014/chart" uri="{C3380CC4-5D6E-409C-BE32-E72D297353CC}">
              <c16:uniqueId val="{00000009-82FC-460F-8AF4-4272C19454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9.2971012098807156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{D4DA755B-E7C1-4403-87D5-ADFB8D559E42}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2FC-460F-8AF4-4272C19454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{235C16A6-94E1-42B4-AC1B-0E77D526C8C1}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FC-460F-8AF4-4272C19454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{0784BBB6-65F6-4E1F-BF43-E3D9DC54E319}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FC-460F-8AF4-4272C19454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{B693E768-8AEC-439C-A79C-4C9D9D4F9D00}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FC-460F-8AF4-4272C19454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{9763FCD7-1C3F-4082-B668-B6813528AF38}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FC-460F-8AF4-4272C1945437}"/>
                </c:ext>
              </c:extLst>
            </c:dLbl>
            <c:dLbl>
              <c:idx val="8"/>
              <c:layout>
                <c:manualLayout>
                  <c:x val="0"/>
                  <c:y val="2.40619153122602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{5334E206-F9F3-493F-84BC-E623E040397D}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2FC-460F-8AF4-4272C1945437}"/>
                </c:ext>
              </c:extLst>
            </c:dLbl>
            <c:dLbl>
              <c:idx val="16"/>
              <c:layout>
                <c:manualLayout>
                  <c:x val="0"/>
                  <c:y val="-1.476516933320687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{FCD82B94-EF5C-4BAE-B625-89157B4F50B3}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2FC-460F-8AF4-4272C194543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{FF2009E4-31F7-41E9-8923-F6E9F95C4639}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2FC-460F-8AF4-4272C194543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{D7AF9A77-DAFC-4ABA-B17A-661089C9E707}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2FC-460F-8AF4-4272C1945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2FC-460F-8AF4-4272C1945437}"/>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{ABBCCC51-7F4B-485E-A561-DBA680D1CDDE}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A8D-4EF4-93A7-B9071E396C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{AF04EF26-1C2C-4E34-A0DB-4B74C8C37431}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8D-4EF4-93A7-B9071E396C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{085E67A4-5443-4B6F-AF68-DDF288701E94}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8D-4EF4-93A7-B9071E396C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{C280A5AF-7116-4CFA-8D2E-240AF2B0DAB7}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8D-4EF4-93A7-B9071E396C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{E1F8501D-26F4-4176-88C3-87F697FA3EEB}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8D-4EF4-93A7-B9071E396C54}"/>
                </c:ext>
              </c:extLst>
            </c:dLbl>
            <c:dLbl>
              <c:idx val="8"/>
              <c:layout>
                <c:manualLayout>
                  <c:x val="-4.490505736590119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{9E897D60-8320-4E19-8CF3-1DD05D9265C2}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A8D-4EF4-93A7-B9071E396C54}"/>
                </c:ext>
              </c:extLst>
            </c:dLbl>
            <c:dLbl>
              <c:idx val="16"/>
              <c:layout>
                <c:manualLayout>
                  <c:x val="-1.82356280842500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{D5CEE22D-9C3A-4E44-84A7-0175F8ABD061}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A8D-4EF4-93A7-B9071E396C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{9CF1957E-E5C4-4DE5-B25D-7A28BBA91A6B}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A8D-4EF4-93A7-B9071E396C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{322600C1-C2CA-4992-89F8-4B26AE6083C6}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A8D-4EF4-93A7-B9071E396C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9.9</c:v>
                </c:pt>
                <c:pt idx="16">
                  <c:v>9.9</c:v>
                </c:pt>
                <c:pt idx="24">
                  <c:v>9.3000000000000007</c:v>
                </c:pt>
                <c:pt idx="32">
                  <c:v>8.6</c:v>
                </c:pt>
              </c:numCache>
            </c:numRef>
          </c:xVal>
          <c:yVal>
            <c:numRef>
              <c:f>公会計指標分析・財政指標組合せ分析表!$BP$73:$DC$73</c:f>
              <c:numCache>
                <c:formatCode>#,##0.0;"▲ "#,##0.0</c:formatCode>
                <c:ptCount val="40"/>
                <c:pt idx="0">
                  <c:v>114.1</c:v>
                </c:pt>
                <c:pt idx="8">
                  <c:v>118.6</c:v>
                </c:pt>
                <c:pt idx="16">
                  <c:v>121.1</c:v>
                </c:pt>
                <c:pt idx="24">
                  <c:v>99.6</c:v>
                </c:pt>
                <c:pt idx="32">
                  <c:v>103</c:v>
                </c:pt>
              </c:numCache>
            </c:numRef>
          </c:yVal>
          <c:smooth val="0"/>
          <c:extLst>
            <c:ext xmlns:c16="http://schemas.microsoft.com/office/drawing/2014/chart" uri="{C3380CC4-5D6E-409C-BE32-E72D297353CC}">
              <c16:uniqueId val="{00000009-2A8D-4EF4-93A7-B9071E396C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{5F09F9A4-46DE-4359-A9F6-835D5409C480}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A8D-4EF4-93A7-B9071E396C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{AD09E84A-77AF-455C-92C3-1CFC9C5672C6}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8D-4EF4-93A7-B9071E396C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{72496217-D6DF-4656-BE13-6400394803EE}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8D-4EF4-93A7-B9071E396C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{946B8AE1-A6C3-4AA2-A086-DB31AC59615F}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8D-4EF4-93A7-B9071E396C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{3256BA8F-8B09-4662-99D9-030CFEC8DD54}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8D-4EF4-93A7-B9071E396C5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{D2EDD1B7-7819-412B-9376-DA1D13267783}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A8D-4EF4-93A7-B9071E396C5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{4B1ECE7A-0028-4CA3-A375-33EBD77EA37B}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A8D-4EF4-93A7-B9071E396C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{E6E9F3B8-F49C-46A2-AD15-35B2C6B4A522}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A8D-4EF4-93A7-B9071E396C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{A08371EE-9398-4C06-9D1D-537652592E49}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A8D-4EF4-93A7-B9071E396C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A8D-4EF4-93A7-B9071E396C54}"/>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類似団体平均値と同様にほぼ横ばいとなった。令和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年度は普通交付税が減少（前年度比▲</a:t>
          </a:r>
          <a:r>
            <a:rPr kumimoji="1" lang="en-US" altLang="ja-JP" sz="1200">
              <a:latin typeface="ＭＳ Ｐゴシック" panose="020B0600070205080204" pitchFamily="50" charset="-128"/>
              <a:ea typeface="ＭＳ Ｐゴシック" panose="020B0600070205080204" pitchFamily="50" charset="-128"/>
            </a:rPr>
            <a:t>353</a:t>
          </a:r>
          <a:r>
            <a:rPr kumimoji="1" lang="ja-JP" altLang="en-US" sz="1200">
              <a:latin typeface="ＭＳ Ｐゴシック" panose="020B0600070205080204" pitchFamily="50" charset="-128"/>
              <a:ea typeface="ＭＳ Ｐゴシック" panose="020B0600070205080204" pitchFamily="50" charset="-128"/>
            </a:rPr>
            <a:t>百万円）したものの、歳入総額に対し普通交付税の占める割合は約</a:t>
          </a:r>
          <a:r>
            <a:rPr kumimoji="1" lang="en-US" altLang="ja-JP" sz="1200">
              <a:latin typeface="ＭＳ Ｐゴシック" panose="020B0600070205080204" pitchFamily="50" charset="-128"/>
              <a:ea typeface="ＭＳ Ｐゴシック" panose="020B0600070205080204" pitchFamily="50" charset="-128"/>
            </a:rPr>
            <a:t>34.8</a:t>
          </a:r>
          <a:r>
            <a:rPr kumimoji="1" lang="ja-JP" altLang="en-US" sz="1200">
              <a:latin typeface="ＭＳ Ｐゴシック" panose="020B0600070205080204" pitchFamily="50" charset="-128"/>
              <a:ea typeface="ＭＳ Ｐゴシック" panose="020B0600070205080204" pitchFamily="50" charset="-128"/>
            </a:rPr>
            <a:t>％となっており、依然として地方交付税に依存した財政構造となっている。</a:t>
          </a:r>
        </a:p>
        <a:p>
          <a:r>
            <a:rPr kumimoji="1" lang="ja-JP" altLang="en-US" sz="1200">
              <a:latin typeface="ＭＳ Ｐゴシック" panose="020B0600070205080204" pitchFamily="50" charset="-128"/>
              <a:ea typeface="ＭＳ Ｐゴシック" panose="020B0600070205080204" pitchFamily="50" charset="-128"/>
            </a:rPr>
            <a:t>　人口減少に伴い、今後も地方交付税の減額が想定されるため、歳出額についても段階的な縮減をすべきところ、現時点で充分な取り組みが行えていないことから、引き続き財政規模に見合った予算構造の実現に受けた見直し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5399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歳出面については、近年の大規模改修等による地方債における据置期間終了に伴う元金償還金の増（前年比＋</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百万円）などにより、比率の分子は前年比</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百万円の増となる</a:t>
          </a:r>
          <a:r>
            <a:rPr kumimoji="1" lang="en-US" altLang="ja-JP" sz="1100">
              <a:latin typeface="ＭＳ Ｐゴシック" panose="020B0600070205080204" pitchFamily="50" charset="-128"/>
              <a:ea typeface="ＭＳ Ｐゴシック" panose="020B0600070205080204" pitchFamily="50" charset="-128"/>
            </a:rPr>
            <a:t>11,552</a:t>
          </a:r>
          <a:r>
            <a:rPr kumimoji="1" lang="ja-JP" altLang="en-US" sz="1100">
              <a:latin typeface="ＭＳ Ｐゴシック" panose="020B0600070205080204" pitchFamily="50" charset="-128"/>
              <a:ea typeface="ＭＳ Ｐゴシック" panose="020B0600070205080204" pitchFamily="50" charset="-128"/>
            </a:rPr>
            <a:t>百万円となった。</a:t>
          </a:r>
        </a:p>
        <a:p>
          <a:r>
            <a:rPr kumimoji="1" lang="ja-JP" altLang="en-US" sz="1100">
              <a:latin typeface="ＭＳ Ｐゴシック" panose="020B0600070205080204" pitchFamily="50" charset="-128"/>
              <a:ea typeface="ＭＳ Ｐゴシック" panose="020B0600070205080204" pitchFamily="50" charset="-128"/>
            </a:rPr>
            <a:t>　一方で、歳入面については、需要額の減少に伴う地方交付税の減（前年度比▲</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百万円）や、臨時財政対策債の減（前年度比▲</a:t>
          </a:r>
          <a:r>
            <a:rPr kumimoji="1" lang="en-US" altLang="ja-JP" sz="1100">
              <a:latin typeface="ＭＳ Ｐゴシック" panose="020B0600070205080204" pitchFamily="50" charset="-128"/>
              <a:ea typeface="ＭＳ Ｐゴシック" panose="020B0600070205080204" pitchFamily="50" charset="-128"/>
            </a:rPr>
            <a:t>321</a:t>
          </a:r>
          <a:r>
            <a:rPr kumimoji="1" lang="ja-JP" altLang="en-US" sz="1100">
              <a:latin typeface="ＭＳ Ｐゴシック" panose="020B0600070205080204" pitchFamily="50" charset="-128"/>
              <a:ea typeface="ＭＳ Ｐゴシック" panose="020B0600070205080204" pitchFamily="50" charset="-128"/>
            </a:rPr>
            <a:t>百万円）などにより、比率の分母は前年度比</a:t>
          </a:r>
          <a:r>
            <a:rPr kumimoji="1" lang="en-US" altLang="ja-JP" sz="1100">
              <a:latin typeface="ＭＳ Ｐゴシック" panose="020B0600070205080204" pitchFamily="50" charset="-128"/>
              <a:ea typeface="ＭＳ Ｐゴシック" panose="020B0600070205080204" pitchFamily="50" charset="-128"/>
            </a:rPr>
            <a:t>648</a:t>
          </a:r>
          <a:r>
            <a:rPr kumimoji="1" lang="ja-JP" altLang="en-US" sz="1100">
              <a:latin typeface="ＭＳ Ｐゴシック" panose="020B0600070205080204" pitchFamily="50" charset="-128"/>
              <a:ea typeface="ＭＳ Ｐゴシック" panose="020B0600070205080204" pitchFamily="50" charset="-128"/>
            </a:rPr>
            <a:t>百万円の減となる</a:t>
          </a:r>
          <a:r>
            <a:rPr kumimoji="1" lang="en-US" altLang="ja-JP" sz="1100">
              <a:latin typeface="ＭＳ Ｐゴシック" panose="020B0600070205080204" pitchFamily="50" charset="-128"/>
              <a:ea typeface="ＭＳ Ｐゴシック" panose="020B0600070205080204" pitchFamily="50" charset="-128"/>
            </a:rPr>
            <a:t>11,736</a:t>
          </a:r>
          <a:r>
            <a:rPr kumimoji="1" lang="ja-JP" altLang="en-US" sz="1100">
              <a:latin typeface="ＭＳ Ｐゴシック" panose="020B0600070205080204" pitchFamily="50" charset="-128"/>
              <a:ea typeface="ＭＳ Ｐゴシック" panose="020B0600070205080204" pitchFamily="50" charset="-128"/>
            </a:rPr>
            <a:t>百万円となり、経常収支比率は前年度比</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人口減少に伴い税収や地方交付税の大幅な増加は期待できないことから、経費節減や特定財源の活用により比率改善に努める。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61</xdr:row>
      <xdr:rowOff>109038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88237"/>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101237</xdr:rowOff>
    </xdr:from>
    <xdr:to>
      <xdr:col>19</xdr:col>
      <xdr:colOff>133350</xdr:colOff>
      <xdr:row>61</xdr:row>
      <xdr:rowOff>19413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882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19413</xdr:rowOff>
    </xdr:from>
    <xdr:to>
      <xdr:col>15</xdr:col>
      <xdr:colOff>82550</xdr:colOff>
      <xdr:row>61</xdr:row>
      <xdr:rowOff>126274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7786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126274</xdr:rowOff>
    </xdr:from>
    <xdr:to>
      <xdr:col>11</xdr:col>
      <xdr:colOff>31750</xdr:colOff>
      <xdr:row>61</xdr:row>
      <xdr:rowOff>146957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8472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58238</xdr:rowOff>
    </xdr:from>
    <xdr:to>
      <xdr:col>23</xdr:col>
      <xdr:colOff>184150</xdr:colOff>
      <xdr:row>61</xdr:row>
      <xdr:rowOff>159838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30315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50437</xdr:rowOff>
    </xdr:from>
    <xdr:to>
      <xdr:col>19</xdr:col>
      <xdr:colOff>184150</xdr:colOff>
      <xdr:row>60</xdr:row>
      <xdr:rowOff>152037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136814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140063</xdr:rowOff>
    </xdr:from>
    <xdr:to>
      <xdr:col>15</xdr:col>
      <xdr:colOff>133350</xdr:colOff>
      <xdr:row>61</xdr:row>
      <xdr:rowOff>70213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54990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75474</xdr:rowOff>
    </xdr:from>
    <xdr:to>
      <xdr:col>11</xdr:col>
      <xdr:colOff>82550</xdr:colOff>
      <xdr:row>62</xdr:row>
      <xdr:rowOff>5624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161851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平均値と比較し、人口１人当たりの金額が上回っている要因として、人件費と維持補修費が要因となっている。人件費については、本市は人口規模に対して面積が広大であり、支所・出張所を多数設置していることに加え、合併前の旧３町村ごとに市庁舎を配置する分庁舎方式を取っていることから類似団体と比較し、職員の人員配置が多くなっていることが挙げられる。　維持補修費については、人口が分散していることで各地域ごとの施設維持が必要となり、コストが膨らんでいる。委託料については近年、ふるさと納税寄附金が好調であり寄附額増加に伴い委託料が前年度比約</a:t>
          </a:r>
          <a:r>
            <a:rPr kumimoji="1" lang="en-US" altLang="ja-JP" sz="1000">
              <a:latin typeface="ＭＳ Ｐゴシック" panose="020B0600070205080204" pitchFamily="50" charset="-128"/>
              <a:ea typeface="ＭＳ Ｐゴシック" panose="020B0600070205080204" pitchFamily="50" charset="-128"/>
            </a:rPr>
            <a:t>302</a:t>
          </a:r>
          <a:r>
            <a:rPr kumimoji="1" lang="ja-JP" altLang="en-US" sz="1000">
              <a:latin typeface="ＭＳ Ｐゴシック" panose="020B0600070205080204" pitchFamily="50" charset="-128"/>
              <a:ea typeface="ＭＳ Ｐゴシック" panose="020B0600070205080204" pitchFamily="50" charset="-128"/>
            </a:rPr>
            <a:t>百万円の増となっている。結果として、人口１人あたりの人件費・物件費等の決算額は前年度比</a:t>
          </a:r>
          <a:r>
            <a:rPr kumimoji="1" lang="en-US" altLang="ja-JP" sz="1000">
              <a:latin typeface="ＭＳ Ｐゴシック" panose="020B0600070205080204" pitchFamily="50" charset="-128"/>
              <a:ea typeface="ＭＳ Ｐゴシック" panose="020B0600070205080204" pitchFamily="50" charset="-128"/>
            </a:rPr>
            <a:t>19,820</a:t>
          </a:r>
          <a:r>
            <a:rPr kumimoji="1" lang="ja-JP" altLang="en-US" sz="1000">
              <a:latin typeface="ＭＳ Ｐゴシック" panose="020B0600070205080204" pitchFamily="50" charset="-128"/>
              <a:ea typeface="ＭＳ Ｐゴシック" panose="020B0600070205080204" pitchFamily="50" charset="-128"/>
            </a:rPr>
            <a:t>円増加の</a:t>
          </a:r>
          <a:r>
            <a:rPr kumimoji="1" lang="en-US" altLang="ja-JP" sz="1000">
              <a:latin typeface="ＭＳ Ｐゴシック" panose="020B0600070205080204" pitchFamily="50" charset="-128"/>
              <a:ea typeface="ＭＳ Ｐゴシック" panose="020B0600070205080204" pitchFamily="50" charset="-128"/>
            </a:rPr>
            <a:t>266,685</a:t>
          </a:r>
          <a:r>
            <a:rPr kumimoji="1" lang="ja-JP" altLang="en-US" sz="1000">
              <a:latin typeface="ＭＳ Ｐゴシック" panose="020B0600070205080204" pitchFamily="50" charset="-128"/>
              <a:ea typeface="ＭＳ Ｐゴシック" panose="020B0600070205080204" pitchFamily="50" charset="-128"/>
            </a:rPr>
            <a:t>円となった。</a:t>
          </a:r>
        </a:p>
        <a:p>
          <a:r>
            <a:rPr kumimoji="1" lang="ja-JP" altLang="en-US" sz="1000">
              <a:latin typeface="ＭＳ Ｐゴシック" panose="020B0600070205080204" pitchFamily="50" charset="-128"/>
              <a:ea typeface="ＭＳ Ｐゴシック" panose="020B0600070205080204" pitchFamily="50" charset="-128"/>
            </a:rPr>
            <a:t>　今後、削減可能な部分については、定員適正化計画や公共施設等総合管理計画など各種計画の見直しを行い、住民サービスの低下を招かないことに留意しつつ、コストの削減を図る。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109804</xdr:rowOff>
    </xdr:from>
    <xdr:to>
      <xdr:col>23</xdr:col>
      <xdr:colOff>133350</xdr:colOff>
      <xdr:row>82</xdr:row>
      <xdr:rowOff>143965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8704"/>
          <a:ext cx="838200" cy="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109804</xdr:rowOff>
    </xdr:from>
    <xdr:to>
      <xdr:col>19</xdr:col>
      <xdr:colOff>133350</xdr:colOff>
      <xdr:row>82</xdr:row>
      <xdr:rowOff>110539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6870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45131</xdr:rowOff>
    </xdr:from>
    <xdr:to>
      <xdr:col>15</xdr:col>
      <xdr:colOff>82550</xdr:colOff>
      <xdr:row>82</xdr:row>
      <xdr:rowOff>110539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4031"/>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45131</xdr:rowOff>
    </xdr:from>
    <xdr:to>
      <xdr:col>11</xdr:col>
      <xdr:colOff>31750</xdr:colOff>
      <xdr:row>82</xdr:row>
      <xdr:rowOff>90137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04031"/>
          <a:ext cx="8890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93165</xdr:rowOff>
    </xdr:from>
    <xdr:to>
      <xdr:col>23</xdr:col>
      <xdr:colOff>184150</xdr:colOff>
      <xdr:row>83</xdr:row>
      <xdr:rowOff>23315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65242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2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59004</xdr:rowOff>
    </xdr:from>
    <xdr:to>
      <xdr:col>19</xdr:col>
      <xdr:colOff>184150</xdr:colOff>
      <xdr:row>82</xdr:row>
      <xdr:rowOff>160604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145381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0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59739</xdr:rowOff>
    </xdr:from>
    <xdr:to>
      <xdr:col>15</xdr:col>
      <xdr:colOff>133350</xdr:colOff>
      <xdr:row>82</xdr:row>
      <xdr:rowOff>161339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146116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165781</xdr:rowOff>
    </xdr:from>
    <xdr:to>
      <xdr:col>11</xdr:col>
      <xdr:colOff>82550</xdr:colOff>
      <xdr:row>82</xdr:row>
      <xdr:rowOff>95931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80708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39337</xdr:rowOff>
    </xdr:from>
    <xdr:to>
      <xdr:col>7</xdr:col>
      <xdr:colOff>31750</xdr:colOff>
      <xdr:row>82</xdr:row>
      <xdr:rowOff>140937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125714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なっており引き続き類似団体平均を下回っている。年齢階層の変動等により令和元年度以降増加基調となっているものの地域実情等を踏まえ推移しているところであり、引き続き人事委員会勧告に沿い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7761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7761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58561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前年度より職員数が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名増加したことや、令和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日現在の人口が前年比▲</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人と人口減少の加速化により、人口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人の増となった。</a:t>
          </a:r>
        </a:p>
        <a:p>
          <a:r>
            <a:rPr kumimoji="1" lang="ja-JP" altLang="en-US" sz="1300">
              <a:latin typeface="ＭＳ Ｐゴシック" panose="020B0600070205080204" pitchFamily="50" charset="-128"/>
              <a:ea typeface="ＭＳ Ｐゴシック" panose="020B0600070205080204" pitchFamily="50" charset="-128"/>
            </a:rPr>
            <a:t>　本市は人口に対して広大な面積を持ち、出張所を多数設置していることに加え、合併前の旧３町村ごとに市庁舎を配置する分庁舎方式を取っていることから、一定程度類似団体平均値を上回るのはやむを得ないものと考える。今後は、市の人口減少も勘案し、定員適正化計画も踏まえた中長期的な採用者数管理を行うことで、適切な定員管理を実現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45357</xdr:rowOff>
    </xdr:from>
    <xdr:to>
      <xdr:col>81</xdr:col>
      <xdr:colOff>44450</xdr:colOff>
      <xdr:row>63</xdr:row>
      <xdr:rowOff>97065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4670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8588</xdr:rowOff>
    </xdr:from>
    <xdr:to>
      <xdr:col>77</xdr:col>
      <xdr:colOff>44450</xdr:colOff>
      <xdr:row>63</xdr:row>
      <xdr:rowOff>45357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09938"/>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63</xdr:row>
      <xdr:rowOff>8588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54783"/>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114542</xdr:rowOff>
    </xdr:from>
    <xdr:to>
      <xdr:col>68</xdr:col>
      <xdr:colOff>152400</xdr:colOff>
      <xdr:row>62</xdr:row>
      <xdr:rowOff>124883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4444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46265</xdr:rowOff>
    </xdr:from>
    <xdr:to>
      <xdr:col>81</xdr:col>
      <xdr:colOff>95250</xdr:colOff>
      <xdr:row>63</xdr:row>
      <xdr:rowOff>147865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18342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166007</xdr:rowOff>
    </xdr:from>
    <xdr:to>
      <xdr:col>77</xdr:col>
      <xdr:colOff>95250</xdr:colOff>
      <xdr:row>63</xdr:row>
      <xdr:rowOff>96157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80934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129238</xdr:rowOff>
    </xdr:from>
    <xdr:to>
      <xdr:col>73</xdr:col>
      <xdr:colOff>44450</xdr:colOff>
      <xdr:row>63</xdr:row>
      <xdr:rowOff>59388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44165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63742</xdr:rowOff>
    </xdr:from>
    <xdr:to>
      <xdr:col>64</xdr:col>
      <xdr:colOff>152400</xdr:colOff>
      <xdr:row>62</xdr:row>
      <xdr:rowOff>165342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150119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baseline="0">
              <a:solidFill>
                <a:schemeClr val="dk1"/>
              </a:solidFill>
              <a:effectLst/>
              <a:latin typeface="+mn-lt"/>
              <a:ea typeface="+mn-ea"/>
              <a:cs typeface="+mn-cs"/>
            </a:rPr>
            <a:t>　</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令和３年度では類似団体平均を上回っていたが、令和４年度では類似団体平均を</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標準財政規模のうち需要額減少による普通交付税の減（前年度比約▲</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百万円）や地方財政対策による臨時財政対策債発行可能額の減（前年度比約▲</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321</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百万円）により、単年度比率としては、前年度から約</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しかし、３か年平均で見る本指標においては、単年度比率が高かった令和元年度（約</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％）が算定から外れたことにより結果的に</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ポイント改善の</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今後は、地方債の元利償還金が増加する一方で人口減少等により標準財政規模は減少が見込まれ比率上昇が懸念される。引き続き地方債の新規発行抑制等により、比率改善に努める。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24024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5359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36089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676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36089</xdr:rowOff>
    </xdr:from>
    <xdr:to>
      <xdr:col>72</xdr:col>
      <xdr:colOff>203200</xdr:colOff>
      <xdr:row>37</xdr:row>
      <xdr:rowOff>36089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79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36089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676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59601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03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過去の大規模建設事業に係る地方債償還終了等により地方債償還額が発行額を上回り、地方債残高が前年度比約</a:t>
          </a:r>
          <a:r>
            <a:rPr kumimoji="1" lang="en-US" altLang="ja-JP" sz="1200">
              <a:latin typeface="ＭＳ Ｐゴシック" panose="020B0600070205080204" pitchFamily="50" charset="-128"/>
              <a:ea typeface="ＭＳ Ｐゴシック" panose="020B0600070205080204" pitchFamily="50" charset="-128"/>
            </a:rPr>
            <a:t>653</a:t>
          </a:r>
          <a:r>
            <a:rPr kumimoji="1" lang="ja-JP" altLang="en-US" sz="1200">
              <a:latin typeface="ＭＳ Ｐゴシック" panose="020B0600070205080204" pitchFamily="50" charset="-128"/>
              <a:ea typeface="ＭＳ Ｐゴシック" panose="020B0600070205080204" pitchFamily="50" charset="-128"/>
            </a:rPr>
            <a:t>百万円減少したものの、将来負担比率の分母となる標準財政規模のうち普通交付税（臨時財政対策債発行可能額を含む）は地方財政対策の影響等による追加交付があった前年度と比較すると大きく減少しており、結果として比率が</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今後も公共施設の老朽化による補強修繕・更新等が見込まれており比率は増加すると予想される。事業計画や対象経費精査により地方債の新規発行を抑制し、財政の健全化に努める。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86487</xdr:rowOff>
    </xdr:from>
    <xdr:to>
      <xdr:col>81</xdr:col>
      <xdr:colOff>44450</xdr:colOff>
      <xdr:row>18</xdr:row>
      <xdr:rowOff>106998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72587"/>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86487</xdr:rowOff>
    </xdr:from>
    <xdr:to>
      <xdr:col>77</xdr:col>
      <xdr:colOff>44450</xdr:colOff>
      <xdr:row>19</xdr:row>
      <xdr:rowOff>44736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72587"/>
          <a:ext cx="889000" cy="1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29654</xdr:rowOff>
    </xdr:from>
    <xdr:to>
      <xdr:col>72</xdr:col>
      <xdr:colOff>203200</xdr:colOff>
      <xdr:row>19</xdr:row>
      <xdr:rowOff>44736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287204"/>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2508</xdr:rowOff>
    </xdr:from>
    <xdr:to>
      <xdr:col>68</xdr:col>
      <xdr:colOff>152400</xdr:colOff>
      <xdr:row>19</xdr:row>
      <xdr:rowOff>29654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260058"/>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56198</xdr:rowOff>
    </xdr:from>
    <xdr:to>
      <xdr:col>81</xdr:col>
      <xdr:colOff>95250</xdr:colOff>
      <xdr:row>18</xdr:row>
      <xdr:rowOff>157798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28275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35687</xdr:rowOff>
    </xdr:from>
    <xdr:to>
      <xdr:col>77</xdr:col>
      <xdr:colOff>95250</xdr:colOff>
      <xdr:row>18</xdr:row>
      <xdr:rowOff>137287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122064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0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165386</xdr:rowOff>
    </xdr:from>
    <xdr:to>
      <xdr:col>73</xdr:col>
      <xdr:colOff>44450</xdr:colOff>
      <xdr:row>19</xdr:row>
      <xdr:rowOff>95536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80313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3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150305</xdr:rowOff>
    </xdr:from>
    <xdr:to>
      <xdr:col>68</xdr:col>
      <xdr:colOff>203200</xdr:colOff>
      <xdr:row>19</xdr:row>
      <xdr:rowOff>80455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65231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2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123158</xdr:rowOff>
    </xdr:from>
    <xdr:to>
      <xdr:col>64</xdr:col>
      <xdr:colOff>152400</xdr:colOff>
      <xdr:row>19</xdr:row>
      <xdr:rowOff>53308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38085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経常的人件費は▲</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％と大きなマイナスであったにも関わらず、分母の普通交付税や臨時財政対策債が減少したことにより、比率としては前年度と同等の比率に留まった。</a:t>
          </a:r>
        </a:p>
        <a:p>
          <a:r>
            <a:rPr kumimoji="1" lang="ja-JP" altLang="en-US" sz="1300">
              <a:latin typeface="ＭＳ Ｐゴシック" panose="020B0600070205080204" pitchFamily="50" charset="-128"/>
              <a:ea typeface="ＭＳ Ｐゴシック" panose="020B0600070205080204" pitchFamily="50" charset="-128"/>
            </a:rPr>
            <a:t>　ここ数年は職員数や手当の水準が類似団体と比較して高いために、経常収支比率の人件費分が高くなっていることから、改善を図っていく必要がある。具体的には、業務量調査による時間外業務の集計と分析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経常的物件費全体で前年比約</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百万円の増となっている。要因としては、光熱水費高騰等に伴う支出が増加しており、小中学校一般管理費（前年度比約＋</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百万円）、給食センター管理運営費（前年度比約＋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百万円）の増などにより比率としては、前年比０．９ポイント増加した。</a:t>
          </a:r>
        </a:p>
        <a:p>
          <a:r>
            <a:rPr kumimoji="1" lang="ja-JP" altLang="en-US" sz="1200">
              <a:latin typeface="ＭＳ Ｐゴシック" panose="020B0600070205080204" pitchFamily="50" charset="-128"/>
              <a:ea typeface="ＭＳ Ｐゴシック" panose="020B0600070205080204" pitchFamily="50" charset="-128"/>
            </a:rPr>
            <a:t>　昨年度同様、ふるさと仙北応援寄附金の財源活用等を行った結果、類似団体内平均値を大きく下回る形となったが、将来の安定的な収入とは言い難い。引き続き、経常経費の抑制を図る。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708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14</xdr:row>
      <xdr:rowOff>170543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9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49071"/>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20</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518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令和４年度は保育料等軽減に要する経費として教育・保育施設給付費や子ども・子育て支援事業費の増などの影響もあり、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扶助費等については今後人口減少に伴い緩やかな減少が見込まれているが、単独事業については住民のニーズや他施策との関連性を勘案の上、適宜見直しを行っていく。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7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72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61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19050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繰出金の療養給付費負担金増等に伴う後期高齢者医療広域連合負担金、経年劣化等による道路施設の補修要望に対応するための道路維持補修費の増などにより、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維持補修費については公共施設の老朽化に対応した修繕費の増加の影響が大きい。仙北市公共施設等総合管理計画に基づく統廃合や除却と併せて、適切な長寿命化工事を行い修繕費の抑制を図る。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9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58</xdr:row>
      <xdr:rowOff>5080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672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142240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4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病院事業会計補助金や幼保連携型認定こども園の法人移管に伴う社会福祉法人はなさき仙北補助金、大曲仙北広域市町村圏組合廃棄物処理費負担金の増加等により、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依然として市内２つの両病院に対する補助金を含む企業会計補助金等が大部分を占めており、類似団体平均値を大きく上回る数値となった。引き続き企業会計に係る経営改善等を推進し支出額の抑制や事務事業の見直しなどによる政策的補助金の廃止・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97282</xdr:rowOff>
    </xdr:from>
    <xdr:to>
      <xdr:col>82</xdr:col>
      <xdr:colOff>107950</xdr:colOff>
      <xdr:row>39</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7838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97282</xdr:rowOff>
    </xdr:from>
    <xdr:to>
      <xdr:col>78</xdr:col>
      <xdr:colOff>69850</xdr:colOff>
      <xdr:row>39</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838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381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39</xdr:row>
      <xdr:rowOff>51562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922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82567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46482</xdr:rowOff>
    </xdr:from>
    <xdr:to>
      <xdr:col>78</xdr:col>
      <xdr:colOff>120650</xdr:colOff>
      <xdr:row>39</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132859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115062</xdr:rowOff>
    </xdr:from>
    <xdr:to>
      <xdr:col>74</xdr:col>
      <xdr:colOff>31750</xdr:colOff>
      <xdr:row>40</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29989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近年の大規模事業等で借入を行っていた事業の据置期間が終了したことに伴い元金の償還額が増加したこともあり、比率は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元利償還額については令和５年度にピークを迎えるため、次年度の比率の上昇が懸念される。引き続き事業計画の精査による地方債の新規発行の抑制や交付税算入率の高い地方債の活用により実質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21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137177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2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142240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29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74</xdr:row>
      <xdr:rowOff>153670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22877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令和４年度については、歳入面において地方財政対策により普通交付税の減（▲</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百万円）、臨時財政対策債の減（▲</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百万円）等の影響が大きく、比率として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昨年度はコロナ禍による交付金関係もあり、平時の財政状況とは言い難いことから今後、上昇の推移が懸念される。引き続き企業会計も含めた経費削減や特定財源の獲得・活用を図り適切な水準の経常経費負担の実現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145287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3796"/>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53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54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3064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114427</xdr:rowOff>
    </xdr:from>
    <xdr:to>
      <xdr:col>29</xdr:col>
      <xdr:colOff>127000</xdr:colOff>
      <xdr:row>14</xdr:row>
      <xdr:rowOff>128132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62352"/>
          <a:ext cx="647700" cy="1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128132</xdr:rowOff>
    </xdr:from>
    <xdr:to>
      <xdr:col>26</xdr:col>
      <xdr:colOff>50800</xdr:colOff>
      <xdr:row>15</xdr:row>
      <xdr:rowOff>15933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76057"/>
          <a:ext cx="698500" cy="59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15933</xdr:rowOff>
    </xdr:from>
    <xdr:to>
      <xdr:col>22</xdr:col>
      <xdr:colOff>114300</xdr:colOff>
      <xdr:row>15</xdr:row>
      <xdr:rowOff>130418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35308"/>
          <a:ext cx="698500" cy="11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130418</xdr:rowOff>
    </xdr:from>
    <xdr:to>
      <xdr:col>18</xdr:col>
      <xdr:colOff>177800</xdr:colOff>
      <xdr:row>15</xdr:row>
      <xdr:rowOff>147824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9793"/>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63627</xdr:rowOff>
    </xdr:from>
    <xdr:to>
      <xdr:col>29</xdr:col>
      <xdr:colOff>177800</xdr:colOff>
      <xdr:row>14</xdr:row>
      <xdr:rowOff>165227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1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80154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77332</xdr:rowOff>
    </xdr:from>
    <xdr:to>
      <xdr:col>26</xdr:col>
      <xdr:colOff>101600</xdr:colOff>
      <xdr:row>15</xdr:row>
      <xdr:rowOff>7482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2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17659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9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136583</xdr:rowOff>
    </xdr:from>
    <xdr:to>
      <xdr:col>22</xdr:col>
      <xdr:colOff>165100</xdr:colOff>
      <xdr:row>15</xdr:row>
      <xdr:rowOff>66733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76910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79618</xdr:rowOff>
    </xdr:from>
    <xdr:to>
      <xdr:col>19</xdr:col>
      <xdr:colOff>38100</xdr:colOff>
      <xdr:row>16</xdr:row>
      <xdr:rowOff>9768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19945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97024</xdr:rowOff>
    </xdr:from>
    <xdr:to>
      <xdr:col>15</xdr:col>
      <xdr:colOff>101600</xdr:colOff>
      <xdr:row>16</xdr:row>
      <xdr:rowOff>27174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37351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301613</xdr:rowOff>
    </xdr:from>
    <xdr:to>
      <xdr:col>29</xdr:col>
      <xdr:colOff>127000</xdr:colOff>
      <xdr:row>37</xdr:row>
      <xdr:rowOff>306439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26313"/>
          <a:ext cx="647700" cy="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286389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297997</xdr:rowOff>
    </xdr:from>
    <xdr:to>
      <xdr:col>26</xdr:col>
      <xdr:colOff>50800</xdr:colOff>
      <xdr:row>37</xdr:row>
      <xdr:rowOff>306439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22697"/>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282197</xdr:rowOff>
    </xdr:from>
    <xdr:to>
      <xdr:col>22</xdr:col>
      <xdr:colOff>114300</xdr:colOff>
      <xdr:row>37</xdr:row>
      <xdr:rowOff>297997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06897"/>
          <a:ext cx="698500" cy="1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282197</xdr:rowOff>
    </xdr:from>
    <xdr:to>
      <xdr:col>18</xdr:col>
      <xdr:colOff>177800</xdr:colOff>
      <xdr:row>37</xdr:row>
      <xdr:rowOff>290971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06897"/>
          <a:ext cx="698500" cy="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250813</xdr:rowOff>
    </xdr:from>
    <xdr:to>
      <xdr:col>29</xdr:col>
      <xdr:colOff>177800</xdr:colOff>
      <xdr:row>38</xdr:row>
      <xdr:rowOff>9513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95890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255639</xdr:rowOff>
    </xdr:from>
    <xdr:to>
      <xdr:col>26</xdr:col>
      <xdr:colOff>101600</xdr:colOff>
      <xdr:row>38</xdr:row>
      <xdr:rowOff>14339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8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24516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247197</xdr:rowOff>
    </xdr:from>
    <xdr:to>
      <xdr:col>22</xdr:col>
      <xdr:colOff>165100</xdr:colOff>
      <xdr:row>38</xdr:row>
      <xdr:rowOff>5897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231397</xdr:rowOff>
    </xdr:from>
    <xdr:to>
      <xdr:col>19</xdr:col>
      <xdr:colOff>38100</xdr:colOff>
      <xdr:row>37</xdr:row>
      <xdr:rowOff>332997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5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240171</xdr:rowOff>
    </xdr:from>
    <xdr:to>
      <xdr:col>15</xdr:col>
      <xdr:colOff>101600</xdr:colOff>
      <xdr:row>37</xdr:row>
      <xdr:rowOff>341771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6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112878</xdr:rowOff>
    </xdr:from>
    <xdr:to>
      <xdr:col>24</xdr:col>
      <xdr:colOff>63500</xdr:colOff>
      <xdr:row>33</xdr:row>
      <xdr:rowOff>9157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99278"/>
          <a:ext cx="8382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112878</xdr:rowOff>
    </xdr:from>
    <xdr:to>
      <xdr:col>19</xdr:col>
      <xdr:colOff>177800</xdr:colOff>
      <xdr:row>33</xdr:row>
      <xdr:rowOff>112535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99278"/>
          <a:ext cx="8890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112535</xdr:rowOff>
    </xdr:from>
    <xdr:to>
      <xdr:col>15</xdr:col>
      <xdr:colOff>50800</xdr:colOff>
      <xdr:row>35</xdr:row>
      <xdr:rowOff>112204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70385"/>
          <a:ext cx="889000" cy="3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100114</xdr:rowOff>
    </xdr:from>
    <xdr:to>
      <xdr:col>10</xdr:col>
      <xdr:colOff>114300</xdr:colOff>
      <xdr:row>35</xdr:row>
      <xdr:rowOff>112204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0086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129807</xdr:rowOff>
    </xdr:from>
    <xdr:to>
      <xdr:col>24</xdr:col>
      <xdr:colOff>114300</xdr:colOff>
      <xdr:row>33</xdr:row>
      <xdr:rowOff>59957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152684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62078</xdr:rowOff>
    </xdr:from>
    <xdr:to>
      <xdr:col>20</xdr:col>
      <xdr:colOff>38100</xdr:colOff>
      <xdr:row>32</xdr:row>
      <xdr:rowOff>163678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8755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61735</xdr:rowOff>
    </xdr:from>
    <xdr:to>
      <xdr:col>15</xdr:col>
      <xdr:colOff>101600</xdr:colOff>
      <xdr:row>33</xdr:row>
      <xdr:rowOff>163335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8412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61404</xdr:rowOff>
    </xdr:from>
    <xdr:to>
      <xdr:col>10</xdr:col>
      <xdr:colOff>165100</xdr:colOff>
      <xdr:row>35</xdr:row>
      <xdr:rowOff>163004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8081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49314</xdr:rowOff>
    </xdr:from>
    <xdr:to>
      <xdr:col>6</xdr:col>
      <xdr:colOff>38100</xdr:colOff>
      <xdr:row>35</xdr:row>
      <xdr:rowOff>150914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167441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2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11719</xdr:rowOff>
    </xdr:from>
    <xdr:to>
      <xdr:col>24</xdr:col>
      <xdr:colOff>63500</xdr:colOff>
      <xdr:row>58</xdr:row>
      <xdr:rowOff>43591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5819"/>
          <a:ext cx="8382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27235</xdr:rowOff>
    </xdr:from>
    <xdr:to>
      <xdr:col>19</xdr:col>
      <xdr:colOff>177800</xdr:colOff>
      <xdr:row>58</xdr:row>
      <xdr:rowOff>43591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71335"/>
          <a:ext cx="889000" cy="1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27235</xdr:rowOff>
    </xdr:from>
    <xdr:to>
      <xdr:col>15</xdr:col>
      <xdr:colOff>50800</xdr:colOff>
      <xdr:row>58</xdr:row>
      <xdr:rowOff>36360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133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3935</xdr:rowOff>
    </xdr:from>
    <xdr:to>
      <xdr:col>10</xdr:col>
      <xdr:colOff>114300</xdr:colOff>
      <xdr:row>58</xdr:row>
      <xdr:rowOff>36360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48035"/>
          <a:ext cx="889000" cy="3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132369</xdr:rowOff>
    </xdr:from>
    <xdr:to>
      <xdr:col>24</xdr:col>
      <xdr:colOff>114300</xdr:colOff>
      <xdr:row>58</xdr:row>
      <xdr:rowOff>62519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91746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164241</xdr:rowOff>
    </xdr:from>
    <xdr:to>
      <xdr:col>20</xdr:col>
      <xdr:colOff>38100</xdr:colOff>
      <xdr:row>58</xdr:row>
      <xdr:rowOff>94391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85518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147885</xdr:rowOff>
    </xdr:from>
    <xdr:to>
      <xdr:col>15</xdr:col>
      <xdr:colOff>101600</xdr:colOff>
      <xdr:row>58</xdr:row>
      <xdr:rowOff>78035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94562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6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157010</xdr:rowOff>
    </xdr:from>
    <xdr:to>
      <xdr:col>10</xdr:col>
      <xdr:colOff>165100</xdr:colOff>
      <xdr:row>58</xdr:row>
      <xdr:rowOff>87160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103687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124585</xdr:rowOff>
    </xdr:from>
    <xdr:to>
      <xdr:col>6</xdr:col>
      <xdr:colOff>38100</xdr:colOff>
      <xdr:row>58</xdr:row>
      <xdr:rowOff>54735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71262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7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147734</xdr:rowOff>
    </xdr:from>
    <xdr:to>
      <xdr:col>24</xdr:col>
      <xdr:colOff>63500</xdr:colOff>
      <xdr:row>76</xdr:row>
      <xdr:rowOff>164813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77934"/>
          <a:ext cx="8382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164813</xdr:rowOff>
    </xdr:from>
    <xdr:to>
      <xdr:col>19</xdr:col>
      <xdr:colOff>177800</xdr:colOff>
      <xdr:row>77</xdr:row>
      <xdr:rowOff>39915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95013"/>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39915</xdr:rowOff>
    </xdr:from>
    <xdr:to>
      <xdr:col>15</xdr:col>
      <xdr:colOff>50800</xdr:colOff>
      <xdr:row>78</xdr:row>
      <xdr:rowOff>68900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41565"/>
          <a:ext cx="889000" cy="20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102716</xdr:rowOff>
    </xdr:from>
    <xdr:to>
      <xdr:col>10</xdr:col>
      <xdr:colOff>114300</xdr:colOff>
      <xdr:row>78</xdr:row>
      <xdr:rowOff>68900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04366"/>
          <a:ext cx="889000" cy="1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96934</xdr:rowOff>
    </xdr:from>
    <xdr:to>
      <xdr:col>24</xdr:col>
      <xdr:colOff>114300</xdr:colOff>
      <xdr:row>77</xdr:row>
      <xdr:rowOff>27084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119811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7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114013</xdr:rowOff>
    </xdr:from>
    <xdr:to>
      <xdr:col>20</xdr:col>
      <xdr:colOff>38100</xdr:colOff>
      <xdr:row>77</xdr:row>
      <xdr:rowOff>44163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60690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160565</xdr:rowOff>
    </xdr:from>
    <xdr:to>
      <xdr:col>15</xdr:col>
      <xdr:colOff>101600</xdr:colOff>
      <xdr:row>77</xdr:row>
      <xdr:rowOff>90715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107243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6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18100</xdr:rowOff>
    </xdr:from>
    <xdr:to>
      <xdr:col>10</xdr:col>
      <xdr:colOff>165100</xdr:colOff>
      <xdr:row>78</xdr:row>
      <xdr:rowOff>119700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136227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51916</xdr:rowOff>
    </xdr:from>
    <xdr:to>
      <xdr:col>6</xdr:col>
      <xdr:colOff>38100</xdr:colOff>
      <xdr:row>77</xdr:row>
      <xdr:rowOff>153516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170043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2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141866</xdr:rowOff>
    </xdr:from>
    <xdr:to>
      <xdr:col>24</xdr:col>
      <xdr:colOff>63500</xdr:colOff>
      <xdr:row>97</xdr:row>
      <xdr:rowOff>117940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01066"/>
          <a:ext cx="838200" cy="14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141866</xdr:rowOff>
    </xdr:from>
    <xdr:to>
      <xdr:col>19</xdr:col>
      <xdr:colOff>177800</xdr:colOff>
      <xdr:row>98</xdr:row>
      <xdr:rowOff>80634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01066"/>
          <a:ext cx="889000" cy="2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115022</xdr:rowOff>
    </xdr:from>
    <xdr:to>
      <xdr:col>15</xdr:col>
      <xdr:colOff>50800</xdr:colOff>
      <xdr:row>98</xdr:row>
      <xdr:rowOff>80634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45672"/>
          <a:ext cx="889000" cy="1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115022</xdr:rowOff>
    </xdr:from>
    <xdr:to>
      <xdr:col>10</xdr:col>
      <xdr:colOff>114300</xdr:colOff>
      <xdr:row>97</xdr:row>
      <xdr:rowOff>129282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45672"/>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67140</xdr:rowOff>
    </xdr:from>
    <xdr:to>
      <xdr:col>24</xdr:col>
      <xdr:colOff>114300</xdr:colOff>
      <xdr:row>97</xdr:row>
      <xdr:rowOff>168740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45567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91066</xdr:rowOff>
    </xdr:from>
    <xdr:to>
      <xdr:col>20</xdr:col>
      <xdr:colOff>38100</xdr:colOff>
      <xdr:row>97</xdr:row>
      <xdr:rowOff>21216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12343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64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29834</xdr:rowOff>
    </xdr:from>
    <xdr:to>
      <xdr:col>15</xdr:col>
      <xdr:colOff>101600</xdr:colOff>
      <xdr:row>98</xdr:row>
      <xdr:rowOff>131434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122561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64222</xdr:rowOff>
    </xdr:from>
    <xdr:to>
      <xdr:col>10</xdr:col>
      <xdr:colOff>165100</xdr:colOff>
      <xdr:row>97</xdr:row>
      <xdr:rowOff>165822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156949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8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78482</xdr:rowOff>
    </xdr:from>
    <xdr:to>
      <xdr:col>6</xdr:col>
      <xdr:colOff>38100</xdr:colOff>
      <xdr:row>98</xdr:row>
      <xdr:rowOff>8632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171209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75662</xdr:rowOff>
    </xdr:from>
    <xdr:to>
      <xdr:col>55</xdr:col>
      <xdr:colOff>0</xdr:colOff>
      <xdr:row>35</xdr:row>
      <xdr:rowOff>125383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76412"/>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103454</xdr:rowOff>
    </xdr:from>
    <xdr:to>
      <xdr:col>50</xdr:col>
      <xdr:colOff>114300</xdr:colOff>
      <xdr:row>35</xdr:row>
      <xdr:rowOff>125383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761304"/>
          <a:ext cx="889000" cy="36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103454</xdr:rowOff>
    </xdr:from>
    <xdr:to>
      <xdr:col>45</xdr:col>
      <xdr:colOff>177800</xdr:colOff>
      <xdr:row>36</xdr:row>
      <xdr:rowOff>101759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761304"/>
          <a:ext cx="889000" cy="5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101759</xdr:rowOff>
    </xdr:from>
    <xdr:to>
      <xdr:col>41</xdr:col>
      <xdr:colOff>50800</xdr:colOff>
      <xdr:row>37</xdr:row>
      <xdr:rowOff>83020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73959"/>
          <a:ext cx="889000" cy="1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24862</xdr:rowOff>
    </xdr:from>
    <xdr:to>
      <xdr:col>55</xdr:col>
      <xdr:colOff>50800</xdr:colOff>
      <xdr:row>35</xdr:row>
      <xdr:rowOff>126462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47739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7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74583</xdr:rowOff>
    </xdr:from>
    <xdr:to>
      <xdr:col>50</xdr:col>
      <xdr:colOff>165100</xdr:colOff>
      <xdr:row>36</xdr:row>
      <xdr:rowOff>4733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7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21260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5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52654</xdr:rowOff>
    </xdr:from>
    <xdr:to>
      <xdr:col>46</xdr:col>
      <xdr:colOff>38100</xdr:colOff>
      <xdr:row>33</xdr:row>
      <xdr:rowOff>154254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7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170781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50959</xdr:rowOff>
    </xdr:from>
    <xdr:to>
      <xdr:col>41</xdr:col>
      <xdr:colOff>101600</xdr:colOff>
      <xdr:row>36</xdr:row>
      <xdr:rowOff>152559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169086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99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32220</xdr:rowOff>
    </xdr:from>
    <xdr:to>
      <xdr:col>36</xdr:col>
      <xdr:colOff>165100</xdr:colOff>
      <xdr:row>37</xdr:row>
      <xdr:rowOff>133820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150347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13356</xdr:rowOff>
    </xdr:from>
    <xdr:to>
      <xdr:col>55</xdr:col>
      <xdr:colOff>0</xdr:colOff>
      <xdr:row>58</xdr:row>
      <xdr:rowOff>88680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57456"/>
          <a:ext cx="8382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171260</xdr:rowOff>
    </xdr:from>
    <xdr:to>
      <xdr:col>50</xdr:col>
      <xdr:colOff>114300</xdr:colOff>
      <xdr:row>58</xdr:row>
      <xdr:rowOff>13356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7724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145163</xdr:rowOff>
    </xdr:from>
    <xdr:to>
      <xdr:col>45</xdr:col>
      <xdr:colOff>177800</xdr:colOff>
      <xdr:row>56</xdr:row>
      <xdr:rowOff>171260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46363"/>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145163</xdr:rowOff>
    </xdr:from>
    <xdr:to>
      <xdr:col>41</xdr:col>
      <xdr:colOff>50800</xdr:colOff>
      <xdr:row>57</xdr:row>
      <xdr:rowOff>119325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46363"/>
          <a:ext cx="889000" cy="1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37880</xdr:rowOff>
    </xdr:from>
    <xdr:to>
      <xdr:col>55</xdr:col>
      <xdr:colOff>50800</xdr:colOff>
      <xdr:row>58</xdr:row>
      <xdr:rowOff>139480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124257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134006</xdr:rowOff>
    </xdr:from>
    <xdr:to>
      <xdr:col>50</xdr:col>
      <xdr:colOff>165100</xdr:colOff>
      <xdr:row>58</xdr:row>
      <xdr:rowOff>64156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55283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120460</xdr:rowOff>
    </xdr:from>
    <xdr:to>
      <xdr:col>46</xdr:col>
      <xdr:colOff>38100</xdr:colOff>
      <xdr:row>57</xdr:row>
      <xdr:rowOff>50610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67137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49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94363</xdr:rowOff>
    </xdr:from>
    <xdr:to>
      <xdr:col>41</xdr:col>
      <xdr:colOff>101600</xdr:colOff>
      <xdr:row>57</xdr:row>
      <xdr:rowOff>24513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41040</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4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68525</xdr:rowOff>
    </xdr:from>
    <xdr:to>
      <xdr:col>36</xdr:col>
      <xdr:colOff>165100</xdr:colOff>
      <xdr:row>57</xdr:row>
      <xdr:rowOff>170125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15202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6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140436</xdr:rowOff>
    </xdr:from>
    <xdr:to>
      <xdr:col>55</xdr:col>
      <xdr:colOff>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13536"/>
          <a:ext cx="8382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25895</xdr:rowOff>
    </xdr:from>
    <xdr:to>
      <xdr:col>50</xdr:col>
      <xdr:colOff>114300</xdr:colOff>
      <xdr:row>78</xdr:row>
      <xdr:rowOff>140436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98995"/>
          <a:ext cx="889000" cy="1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62268</xdr:rowOff>
    </xdr:from>
    <xdr:to>
      <xdr:col>45</xdr:col>
      <xdr:colOff>177800</xdr:colOff>
      <xdr:row>78</xdr:row>
      <xdr:rowOff>25895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749568"/>
          <a:ext cx="889000" cy="64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62268</xdr:rowOff>
    </xdr:from>
    <xdr:to>
      <xdr:col>41</xdr:col>
      <xdr:colOff>50800</xdr:colOff>
      <xdr:row>78</xdr:row>
      <xdr:rowOff>120574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749568"/>
          <a:ext cx="889000" cy="7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89636</xdr:rowOff>
    </xdr:from>
    <xdr:to>
      <xdr:col>50</xdr:col>
      <xdr:colOff>165100</xdr:colOff>
      <xdr:row>79</xdr:row>
      <xdr:rowOff>19786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10913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146545</xdr:rowOff>
    </xdr:from>
    <xdr:to>
      <xdr:col>46</xdr:col>
      <xdr:colOff>38100</xdr:colOff>
      <xdr:row>78</xdr:row>
      <xdr:rowOff>76695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67822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4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11468</xdr:rowOff>
    </xdr:from>
    <xdr:to>
      <xdr:col>41</xdr:col>
      <xdr:colOff>101600</xdr:colOff>
      <xdr:row>74</xdr:row>
      <xdr:rowOff>113068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6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129595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4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69774</xdr:rowOff>
    </xdr:from>
    <xdr:to>
      <xdr:col>36</xdr:col>
      <xdr:colOff>165100</xdr:colOff>
      <xdr:row>78</xdr:row>
      <xdr:rowOff>171374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162501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3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123645</xdr:rowOff>
    </xdr:from>
    <xdr:to>
      <xdr:col>55</xdr:col>
      <xdr:colOff>0</xdr:colOff>
      <xdr:row>98</xdr:row>
      <xdr:rowOff>146963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25745"/>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89193</xdr:rowOff>
    </xdr:from>
    <xdr:to>
      <xdr:col>50</xdr:col>
      <xdr:colOff>114300</xdr:colOff>
      <xdr:row>98</xdr:row>
      <xdr:rowOff>123645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19843"/>
          <a:ext cx="889000" cy="20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89193</xdr:rowOff>
    </xdr:from>
    <xdr:to>
      <xdr:col>45</xdr:col>
      <xdr:colOff>177800</xdr:colOff>
      <xdr:row>98</xdr:row>
      <xdr:rowOff>77530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19843"/>
          <a:ext cx="889000" cy="1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51764</xdr:rowOff>
    </xdr:from>
    <xdr:to>
      <xdr:col>41</xdr:col>
      <xdr:colOff>50800</xdr:colOff>
      <xdr:row>98</xdr:row>
      <xdr:rowOff>77530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53864"/>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96163</xdr:rowOff>
    </xdr:from>
    <xdr:to>
      <xdr:col>55</xdr:col>
      <xdr:colOff>50800</xdr:colOff>
      <xdr:row>99</xdr:row>
      <xdr:rowOff>26313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72845</xdr:rowOff>
    </xdr:from>
    <xdr:to>
      <xdr:col>50</xdr:col>
      <xdr:colOff>165100</xdr:colOff>
      <xdr:row>99</xdr:row>
      <xdr:rowOff>2995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165572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38393</xdr:rowOff>
    </xdr:from>
    <xdr:to>
      <xdr:col>46</xdr:col>
      <xdr:colOff>38100</xdr:colOff>
      <xdr:row>97</xdr:row>
      <xdr:rowOff>139993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156520</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50795" y="1644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26730</xdr:rowOff>
    </xdr:from>
    <xdr:to>
      <xdr:col>41</xdr:col>
      <xdr:colOff>101600</xdr:colOff>
      <xdr:row>98</xdr:row>
      <xdr:rowOff>128330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144857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0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964</xdr:rowOff>
    </xdr:from>
    <xdr:to>
      <xdr:col>36</xdr:col>
      <xdr:colOff>165100</xdr:colOff>
      <xdr:row>98</xdr:row>
      <xdr:rowOff>102564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119091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5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97425</xdr:rowOff>
    </xdr:from>
    <xdr:to>
      <xdr:col>85</xdr:col>
      <xdr:colOff>127000</xdr:colOff>
      <xdr:row>39</xdr:row>
      <xdr:rowOff>98258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83975"/>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93980</xdr:rowOff>
    </xdr:from>
    <xdr:to>
      <xdr:col>81</xdr:col>
      <xdr:colOff>50800</xdr:colOff>
      <xdr:row>39</xdr:row>
      <xdr:rowOff>98258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053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90306</xdr:rowOff>
    </xdr:from>
    <xdr:to>
      <xdr:col>76</xdr:col>
      <xdr:colOff>114300</xdr:colOff>
      <xdr:row>39</xdr:row>
      <xdr:rowOff>93980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76856"/>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108986</xdr:rowOff>
    </xdr:from>
    <xdr:to>
      <xdr:col>71</xdr:col>
      <xdr:colOff>177800</xdr:colOff>
      <xdr:row>39</xdr:row>
      <xdr:rowOff>90306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624086"/>
          <a:ext cx="8890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46625</xdr:rowOff>
    </xdr:from>
    <xdr:to>
      <xdr:col>85</xdr:col>
      <xdr:colOff>177800</xdr:colOff>
      <xdr:row>39</xdr:row>
      <xdr:rowOff>148225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133002</xdr:rowOff>
    </xdr:from>
    <xdr:ext cx="313932"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8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47458</xdr:rowOff>
    </xdr:from>
    <xdr:to>
      <xdr:col>81</xdr:col>
      <xdr:colOff>101600</xdr:colOff>
      <xdr:row>39</xdr:row>
      <xdr:rowOff>149058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140185</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24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43180</xdr:rowOff>
    </xdr:from>
    <xdr:to>
      <xdr:col>76</xdr:col>
      <xdr:colOff>165100</xdr:colOff>
      <xdr:row>39</xdr:row>
      <xdr:rowOff>144780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135907</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03017" y="682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39506</xdr:rowOff>
    </xdr:from>
    <xdr:to>
      <xdr:col>72</xdr:col>
      <xdr:colOff>38100</xdr:colOff>
      <xdr:row>39</xdr:row>
      <xdr:rowOff>141106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132233</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1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58186</xdr:rowOff>
    </xdr:from>
    <xdr:to>
      <xdr:col>67</xdr:col>
      <xdr:colOff>101600</xdr:colOff>
      <xdr:row>38</xdr:row>
      <xdr:rowOff>159786</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5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4863</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34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149974</xdr:rowOff>
    </xdr:from>
    <xdr:to>
      <xdr:col>85</xdr:col>
      <xdr:colOff>127000</xdr:colOff>
      <xdr:row>77</xdr:row>
      <xdr:rowOff>166548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51624"/>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166548</xdr:rowOff>
    </xdr:from>
    <xdr:to>
      <xdr:col>81</xdr:col>
      <xdr:colOff>50800</xdr:colOff>
      <xdr:row>78</xdr:row>
      <xdr:rowOff>1963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68198"/>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170904</xdr:rowOff>
    </xdr:from>
    <xdr:to>
      <xdr:col>76</xdr:col>
      <xdr:colOff>114300</xdr:colOff>
      <xdr:row>78</xdr:row>
      <xdr:rowOff>1963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372554"/>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170904</xdr:rowOff>
    </xdr:from>
    <xdr:to>
      <xdr:col>71</xdr:col>
      <xdr:colOff>177800</xdr:colOff>
      <xdr:row>78</xdr:row>
      <xdr:rowOff>8058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72554"/>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99174</xdr:rowOff>
    </xdr:from>
    <xdr:to>
      <xdr:col>85</xdr:col>
      <xdr:colOff>177800</xdr:colOff>
      <xdr:row>78</xdr:row>
      <xdr:rowOff>29324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122051</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115748</xdr:rowOff>
    </xdr:from>
    <xdr:to>
      <xdr:col>81</xdr:col>
      <xdr:colOff>101600</xdr:colOff>
      <xdr:row>78</xdr:row>
      <xdr:rowOff>45898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62425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0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122613</xdr:rowOff>
    </xdr:from>
    <xdr:to>
      <xdr:col>76</xdr:col>
      <xdr:colOff>165100</xdr:colOff>
      <xdr:row>78</xdr:row>
      <xdr:rowOff>52763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69290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0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120104</xdr:rowOff>
    </xdr:from>
    <xdr:to>
      <xdr:col>72</xdr:col>
      <xdr:colOff>38100</xdr:colOff>
      <xdr:row>78</xdr:row>
      <xdr:rowOff>50254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66781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0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128708</xdr:rowOff>
    </xdr:from>
    <xdr:to>
      <xdr:col>67</xdr:col>
      <xdr:colOff>101600</xdr:colOff>
      <xdr:row>78</xdr:row>
      <xdr:rowOff>58858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75385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62616</xdr:rowOff>
    </xdr:from>
    <xdr:to>
      <xdr:col>85</xdr:col>
      <xdr:colOff>127000</xdr:colOff>
      <xdr:row>98</xdr:row>
      <xdr:rowOff>107304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864716"/>
          <a:ext cx="838200" cy="4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104031</xdr:rowOff>
    </xdr:from>
    <xdr:to>
      <xdr:col>81</xdr:col>
      <xdr:colOff>50800</xdr:colOff>
      <xdr:row>98</xdr:row>
      <xdr:rowOff>107304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6906131"/>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104031</xdr:rowOff>
    </xdr:from>
    <xdr:to>
      <xdr:col>76</xdr:col>
      <xdr:colOff>114300</xdr:colOff>
      <xdr:row>98</xdr:row>
      <xdr:rowOff>140177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06131"/>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140177</xdr:rowOff>
    </xdr:from>
    <xdr:to>
      <xdr:col>71</xdr:col>
      <xdr:colOff>177800</xdr:colOff>
      <xdr:row>99</xdr:row>
      <xdr:rowOff>18275</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42277"/>
          <a:ext cx="889000" cy="4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11816</xdr:rowOff>
    </xdr:from>
    <xdr:to>
      <xdr:col>85</xdr:col>
      <xdr:colOff>177800</xdr:colOff>
      <xdr:row>98</xdr:row>
      <xdr:rowOff>113416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34693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56504</xdr:rowOff>
    </xdr:from>
    <xdr:to>
      <xdr:col>81</xdr:col>
      <xdr:colOff>101600</xdr:colOff>
      <xdr:row>98</xdr:row>
      <xdr:rowOff>158104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53231</xdr:rowOff>
    </xdr:from>
    <xdr:to>
      <xdr:col>76</xdr:col>
      <xdr:colOff>165100</xdr:colOff>
      <xdr:row>98</xdr:row>
      <xdr:rowOff>154831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171358</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3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89377</xdr:rowOff>
    </xdr:from>
    <xdr:to>
      <xdr:col>72</xdr:col>
      <xdr:colOff>38100</xdr:colOff>
      <xdr:row>99</xdr:row>
      <xdr:rowOff>19527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8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36054</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66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138925</xdr:rowOff>
    </xdr:from>
    <xdr:to>
      <xdr:col>67</xdr:col>
      <xdr:colOff>101600</xdr:colOff>
      <xdr:row>99</xdr:row>
      <xdr:rowOff>69075</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60202</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79023</xdr:rowOff>
    </xdr:from>
    <xdr:to>
      <xdr:col>116</xdr:col>
      <xdr:colOff>63500</xdr:colOff>
      <xdr:row>36</xdr:row>
      <xdr:rowOff>155931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251223"/>
          <a:ext cx="8382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75790</xdr:rowOff>
    </xdr:from>
    <xdr:to>
      <xdr:col>111</xdr:col>
      <xdr:colOff>177800</xdr:colOff>
      <xdr:row>36</xdr:row>
      <xdr:rowOff>79023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247990"/>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75790</xdr:rowOff>
    </xdr:from>
    <xdr:to>
      <xdr:col>107</xdr:col>
      <xdr:colOff>50800</xdr:colOff>
      <xdr:row>37</xdr:row>
      <xdr:rowOff>32095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247990"/>
          <a:ext cx="889000" cy="1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32095</xdr:rowOff>
    </xdr:from>
    <xdr:to>
      <xdr:col>102</xdr:col>
      <xdr:colOff>114300</xdr:colOff>
      <xdr:row>37</xdr:row>
      <xdr:rowOff>80003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375745"/>
          <a:ext cx="8890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105131</xdr:rowOff>
    </xdr:from>
    <xdr:to>
      <xdr:col>116</xdr:col>
      <xdr:colOff>114300</xdr:colOff>
      <xdr:row>37</xdr:row>
      <xdr:rowOff>35281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128008</xdr:rowOff>
    </xdr:from>
    <xdr:ext cx="534377"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1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28223</xdr:rowOff>
    </xdr:from>
    <xdr:to>
      <xdr:col>112</xdr:col>
      <xdr:colOff>38100</xdr:colOff>
      <xdr:row>36</xdr:row>
      <xdr:rowOff>129823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2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146350</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56111" y="59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24990</xdr:rowOff>
    </xdr:from>
    <xdr:to>
      <xdr:col>107</xdr:col>
      <xdr:colOff>101600</xdr:colOff>
      <xdr:row>36</xdr:row>
      <xdr:rowOff>126590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1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143117</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597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152745</xdr:rowOff>
    </xdr:from>
    <xdr:to>
      <xdr:col>102</xdr:col>
      <xdr:colOff>165100</xdr:colOff>
      <xdr:row>37</xdr:row>
      <xdr:rowOff>82895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3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99422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61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29203</xdr:rowOff>
    </xdr:from>
    <xdr:to>
      <xdr:col>98</xdr:col>
      <xdr:colOff>38100</xdr:colOff>
      <xdr:row>37</xdr:row>
      <xdr:rowOff>130803</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3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147330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61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42248</xdr:rowOff>
    </xdr:from>
    <xdr:to>
      <xdr:col>116</xdr:col>
      <xdr:colOff>63500</xdr:colOff>
      <xdr:row>56</xdr:row>
      <xdr:rowOff>136751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471998"/>
          <a:ext cx="838200" cy="26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136751</xdr:rowOff>
    </xdr:from>
    <xdr:to>
      <xdr:col>111</xdr:col>
      <xdr:colOff>177800</xdr:colOff>
      <xdr:row>56</xdr:row>
      <xdr:rowOff>138923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73795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138923</xdr:rowOff>
    </xdr:from>
    <xdr:to>
      <xdr:col>107</xdr:col>
      <xdr:colOff>50800</xdr:colOff>
      <xdr:row>56</xdr:row>
      <xdr:rowOff>144112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740123"/>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144112</xdr:rowOff>
    </xdr:from>
    <xdr:to>
      <xdr:col>102</xdr:col>
      <xdr:colOff>114300</xdr:colOff>
      <xdr:row>56</xdr:row>
      <xdr:rowOff>149987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745312"/>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162898</xdr:rowOff>
    </xdr:from>
    <xdr:to>
      <xdr:col>116</xdr:col>
      <xdr:colOff>114300</xdr:colOff>
      <xdr:row>55</xdr:row>
      <xdr:rowOff>93048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14325</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27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85951</xdr:rowOff>
    </xdr:from>
    <xdr:to>
      <xdr:col>112</xdr:col>
      <xdr:colOff>38100</xdr:colOff>
      <xdr:row>57</xdr:row>
      <xdr:rowOff>16101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6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32628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46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88123</xdr:rowOff>
    </xdr:from>
    <xdr:to>
      <xdr:col>107</xdr:col>
      <xdr:colOff>101600</xdr:colOff>
      <xdr:row>57</xdr:row>
      <xdr:rowOff>18273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6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34800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4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93312</xdr:rowOff>
    </xdr:from>
    <xdr:to>
      <xdr:col>102</xdr:col>
      <xdr:colOff>165100</xdr:colOff>
      <xdr:row>57</xdr:row>
      <xdr:rowOff>23462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6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39989</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4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99187</xdr:rowOff>
    </xdr:from>
    <xdr:to>
      <xdr:col>98</xdr:col>
      <xdr:colOff>38100</xdr:colOff>
      <xdr:row>57</xdr:row>
      <xdr:rowOff>29337</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45864</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4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84591</xdr:rowOff>
    </xdr:from>
    <xdr:to>
      <xdr:col>116</xdr:col>
      <xdr:colOff>63500</xdr:colOff>
      <xdr:row>75</xdr:row>
      <xdr:rowOff>130507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943341"/>
          <a:ext cx="8382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130507</xdr:rowOff>
    </xdr:from>
    <xdr:to>
      <xdr:col>111</xdr:col>
      <xdr:colOff>177800</xdr:colOff>
      <xdr:row>75</xdr:row>
      <xdr:rowOff>168258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989257"/>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109100</xdr:rowOff>
    </xdr:from>
    <xdr:to>
      <xdr:col>107</xdr:col>
      <xdr:colOff>50800</xdr:colOff>
      <xdr:row>75</xdr:row>
      <xdr:rowOff>168258</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624950"/>
          <a:ext cx="889000" cy="40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86909</xdr:rowOff>
    </xdr:from>
    <xdr:to>
      <xdr:col>102</xdr:col>
      <xdr:colOff>114300</xdr:colOff>
      <xdr:row>73</xdr:row>
      <xdr:rowOff>109100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602759"/>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33791</xdr:rowOff>
    </xdr:from>
    <xdr:to>
      <xdr:col>116</xdr:col>
      <xdr:colOff>114300</xdr:colOff>
      <xdr:row>75</xdr:row>
      <xdr:rowOff>135391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8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56668</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74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79707</xdr:rowOff>
    </xdr:from>
    <xdr:to>
      <xdr:col>112</xdr:col>
      <xdr:colOff>38100</xdr:colOff>
      <xdr:row>76</xdr:row>
      <xdr:rowOff>9857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9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26384</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7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117459</xdr:rowOff>
    </xdr:from>
    <xdr:to>
      <xdr:col>107</xdr:col>
      <xdr:colOff>101600</xdr:colOff>
      <xdr:row>76</xdr:row>
      <xdr:rowOff>47609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64136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75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58300</xdr:rowOff>
    </xdr:from>
    <xdr:to>
      <xdr:col>102</xdr:col>
      <xdr:colOff>165100</xdr:colOff>
      <xdr:row>73</xdr:row>
      <xdr:rowOff>159900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4977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3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36109</xdr:rowOff>
    </xdr:from>
    <xdr:to>
      <xdr:col>98</xdr:col>
      <xdr:colOff>38100</xdr:colOff>
      <xdr:row>73</xdr:row>
      <xdr:rowOff>137709</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5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154236</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人件費は定年引上げの対応として負担金制度の改正による負担金率の変更に伴う退職手当組合負担金の減などにより減少した。物件費は仙北市生活応援商品券事業費の皆増などにより、令和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内平均値を上回った。扶助費は子育て世帯への臨時特別給付金給付事業費の減により類似団体平均を下回る結果となった。補助費等は昨年度同様類似団体内平均値と比較するとまだまだ水準は上回っている状況である。この要因としては、本市は２つの市立病院に対する補助金を含む企業会計補助金等が大部分を占めており、病院事業では、公立病院経営強化プランの策定、地方公共団体の経営・財務マネジメント強化事業の活用、医療系コンサルタントの導入など、持続可能な医療提供体制の確保に向け、あらゆる方法で病院経営の健全化に取組んでいるところである。一般会計としては、引き続き可能な支援を行っていきたいが、市の財政調整基金が枯渇するなど、市本体の財政状況も危機的状況である。このため、交付税措置を伴わない繰出については極めて厳しい状況であり、先述した病院事業の取組の効果に期待している。普通建設事業費についても市道大瀬蔵野線道路・橋りょう整備事業工事完了等に伴い、減少した。積立金はふるさと納税寄附金収入の増加に伴うふるさと応援基金積立金の増など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23,458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円の増となった。貸付金は第三セクター旧４社を経営統合し、事業再編を図ることを目的とした第三セクター経営改善支援金の皆増等により、住民一人当たりコストは類似団体内平均値と比較し約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った。一定の住民サービスを維持しながらの事業再編を図るため、今後は新しい経営体制の下で経営コンサルタントの提案を受けながら、事業の統廃合や人員削減など経営の合理化を進め、黒字化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89217</xdr:rowOff>
    </xdr:from>
    <xdr:to>
      <xdr:col>24</xdr:col>
      <xdr:colOff>63500</xdr:colOff>
      <xdr:row>34</xdr:row>
      <xdr:rowOff>128841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8517"/>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79311</xdr:rowOff>
    </xdr:from>
    <xdr:to>
      <xdr:col>19</xdr:col>
      <xdr:colOff>177800</xdr:colOff>
      <xdr:row>34</xdr:row>
      <xdr:rowOff>89217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861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4064</xdr:rowOff>
    </xdr:from>
    <xdr:to>
      <xdr:col>15</xdr:col>
      <xdr:colOff>50800</xdr:colOff>
      <xdr:row>34</xdr:row>
      <xdr:rowOff>79311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33364"/>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635</xdr:rowOff>
    </xdr:from>
    <xdr:to>
      <xdr:col>10</xdr:col>
      <xdr:colOff>114300</xdr:colOff>
      <xdr:row>34</xdr:row>
      <xdr:rowOff>4064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58485"/>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78041</xdr:rowOff>
    </xdr:from>
    <xdr:to>
      <xdr:col>24</xdr:col>
      <xdr:colOff>114300</xdr:colOff>
      <xdr:row>35</xdr:row>
      <xdr:rowOff>8191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100918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38417</xdr:rowOff>
    </xdr:from>
    <xdr:to>
      <xdr:col>20</xdr:col>
      <xdr:colOff>38100</xdr:colOff>
      <xdr:row>34</xdr:row>
      <xdr:rowOff>140017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156544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28511</xdr:rowOff>
    </xdr:from>
    <xdr:to>
      <xdr:col>15</xdr:col>
      <xdr:colOff>101600</xdr:colOff>
      <xdr:row>34</xdr:row>
      <xdr:rowOff>130111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146638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3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124714</xdr:rowOff>
    </xdr:from>
    <xdr:to>
      <xdr:col>10</xdr:col>
      <xdr:colOff>165100</xdr:colOff>
      <xdr:row>34</xdr:row>
      <xdr:rowOff>54864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121285</xdr:rowOff>
    </xdr:from>
    <xdr:to>
      <xdr:col>6</xdr:col>
      <xdr:colOff>38100</xdr:colOff>
      <xdr:row>33</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67962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16187</xdr:rowOff>
    </xdr:from>
    <xdr:to>
      <xdr:col>24</xdr:col>
      <xdr:colOff>63500</xdr:colOff>
      <xdr:row>58</xdr:row>
      <xdr:rowOff>79653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0287"/>
          <a:ext cx="8382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63413</xdr:rowOff>
    </xdr:from>
    <xdr:to>
      <xdr:col>19</xdr:col>
      <xdr:colOff>177800</xdr:colOff>
      <xdr:row>58</xdr:row>
      <xdr:rowOff>79653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36063"/>
          <a:ext cx="889000" cy="18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63413</xdr:rowOff>
    </xdr:from>
    <xdr:to>
      <xdr:col>15</xdr:col>
      <xdr:colOff>50800</xdr:colOff>
      <xdr:row>58</xdr:row>
      <xdr:rowOff>96889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36063"/>
          <a:ext cx="889000" cy="20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96889</xdr:rowOff>
    </xdr:from>
    <xdr:to>
      <xdr:col>10</xdr:col>
      <xdr:colOff>114300</xdr:colOff>
      <xdr:row>58</xdr:row>
      <xdr:rowOff>165157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0989"/>
          <a:ext cx="889000" cy="6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136837</xdr:rowOff>
    </xdr:from>
    <xdr:to>
      <xdr:col>24</xdr:col>
      <xdr:colOff>114300</xdr:colOff>
      <xdr:row>58</xdr:row>
      <xdr:rowOff>66987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159714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28853</xdr:rowOff>
    </xdr:from>
    <xdr:to>
      <xdr:col>20</xdr:col>
      <xdr:colOff>38100</xdr:colOff>
      <xdr:row>58</xdr:row>
      <xdr:rowOff>130453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146980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12613</xdr:rowOff>
    </xdr:from>
    <xdr:to>
      <xdr:col>15</xdr:col>
      <xdr:colOff>101600</xdr:colOff>
      <xdr:row>57</xdr:row>
      <xdr:rowOff>114213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130740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6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46089</xdr:rowOff>
    </xdr:from>
    <xdr:to>
      <xdr:col>10</xdr:col>
      <xdr:colOff>165100</xdr:colOff>
      <xdr:row>58</xdr:row>
      <xdr:rowOff>147689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164216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114357</xdr:rowOff>
    </xdr:from>
    <xdr:to>
      <xdr:col>6</xdr:col>
      <xdr:colOff>38100</xdr:colOff>
      <xdr:row>59</xdr:row>
      <xdr:rowOff>44507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133693</xdr:rowOff>
    </xdr:from>
    <xdr:to>
      <xdr:col>24</xdr:col>
      <xdr:colOff>63500</xdr:colOff>
      <xdr:row>76</xdr:row>
      <xdr:rowOff>30873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92443"/>
          <a:ext cx="8382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133693</xdr:rowOff>
    </xdr:from>
    <xdr:to>
      <xdr:col>19</xdr:col>
      <xdr:colOff>177800</xdr:colOff>
      <xdr:row>76</xdr:row>
      <xdr:rowOff>90605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2443"/>
          <a:ext cx="889000" cy="1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90605</xdr:rowOff>
    </xdr:from>
    <xdr:to>
      <xdr:col>15</xdr:col>
      <xdr:colOff>50800</xdr:colOff>
      <xdr:row>76</xdr:row>
      <xdr:rowOff>99040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0805"/>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69200</xdr:rowOff>
    </xdr:from>
    <xdr:to>
      <xdr:col>10</xdr:col>
      <xdr:colOff>114300</xdr:colOff>
      <xdr:row>76</xdr:row>
      <xdr:rowOff>99040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99400"/>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151523</xdr:rowOff>
    </xdr:from>
    <xdr:to>
      <xdr:col>24</xdr:col>
      <xdr:colOff>114300</xdr:colOff>
      <xdr:row>76</xdr:row>
      <xdr:rowOff>81673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129950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82893</xdr:rowOff>
    </xdr:from>
    <xdr:to>
      <xdr:col>20</xdr:col>
      <xdr:colOff>38100</xdr:colOff>
      <xdr:row>76</xdr:row>
      <xdr:rowOff>13043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39805</xdr:rowOff>
    </xdr:from>
    <xdr:to>
      <xdr:col>15</xdr:col>
      <xdr:colOff>101600</xdr:colOff>
      <xdr:row>76</xdr:row>
      <xdr:rowOff>141405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132532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6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48240</xdr:rowOff>
    </xdr:from>
    <xdr:to>
      <xdr:col>10</xdr:col>
      <xdr:colOff>165100</xdr:colOff>
      <xdr:row>76</xdr:row>
      <xdr:rowOff>149840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7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18400</xdr:rowOff>
    </xdr:from>
    <xdr:to>
      <xdr:col>6</xdr:col>
      <xdr:colOff>38100</xdr:colOff>
      <xdr:row>76</xdr:row>
      <xdr:rowOff>120000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136527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2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31147</xdr:rowOff>
    </xdr:from>
    <xdr:to>
      <xdr:col>24</xdr:col>
      <xdr:colOff>63500</xdr:colOff>
      <xdr:row>97</xdr:row>
      <xdr:rowOff>46794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1797"/>
          <a:ext cx="8382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46794</xdr:rowOff>
    </xdr:from>
    <xdr:to>
      <xdr:col>19</xdr:col>
      <xdr:colOff>177800</xdr:colOff>
      <xdr:row>97</xdr:row>
      <xdr:rowOff>80552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7444"/>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80552</xdr:rowOff>
    </xdr:from>
    <xdr:to>
      <xdr:col>15</xdr:col>
      <xdr:colOff>50800</xdr:colOff>
      <xdr:row>97</xdr:row>
      <xdr:rowOff>84000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120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5107</xdr:rowOff>
    </xdr:from>
    <xdr:to>
      <xdr:col>10</xdr:col>
      <xdr:colOff>114300</xdr:colOff>
      <xdr:row>97</xdr:row>
      <xdr:rowOff>84000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35757"/>
          <a:ext cx="889000" cy="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151797</xdr:rowOff>
    </xdr:from>
    <xdr:to>
      <xdr:col>24</xdr:col>
      <xdr:colOff>114300</xdr:colOff>
      <xdr:row>97</xdr:row>
      <xdr:rowOff>81947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3224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6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167444</xdr:rowOff>
    </xdr:from>
    <xdr:to>
      <xdr:col>20</xdr:col>
      <xdr:colOff>38100</xdr:colOff>
      <xdr:row>97</xdr:row>
      <xdr:rowOff>97594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114121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29752</xdr:rowOff>
    </xdr:from>
    <xdr:to>
      <xdr:col>15</xdr:col>
      <xdr:colOff>101600</xdr:colOff>
      <xdr:row>97</xdr:row>
      <xdr:rowOff>131352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147879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3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33200</xdr:rowOff>
    </xdr:from>
    <xdr:to>
      <xdr:col>10</xdr:col>
      <xdr:colOff>165100</xdr:colOff>
      <xdr:row>97</xdr:row>
      <xdr:rowOff>134800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151327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3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125757</xdr:rowOff>
    </xdr:from>
    <xdr:to>
      <xdr:col>6</xdr:col>
      <xdr:colOff>38100</xdr:colOff>
      <xdr:row>97</xdr:row>
      <xdr:rowOff>55907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72434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6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63282</xdr:rowOff>
    </xdr:from>
    <xdr:to>
      <xdr:col>55</xdr:col>
      <xdr:colOff>0</xdr:colOff>
      <xdr:row>33</xdr:row>
      <xdr:rowOff>116187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721132"/>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63282</xdr:rowOff>
    </xdr:from>
    <xdr:to>
      <xdr:col>50</xdr:col>
      <xdr:colOff>114300</xdr:colOff>
      <xdr:row>33</xdr:row>
      <xdr:rowOff>155375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721132"/>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155375</xdr:rowOff>
    </xdr:from>
    <xdr:to>
      <xdr:col>45</xdr:col>
      <xdr:colOff>177800</xdr:colOff>
      <xdr:row>34</xdr:row>
      <xdr:rowOff>11684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81322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130556</xdr:rowOff>
    </xdr:from>
    <xdr:to>
      <xdr:col>41</xdr:col>
      <xdr:colOff>50800</xdr:colOff>
      <xdr:row>34</xdr:row>
      <xdr:rowOff>11684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7884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65387</xdr:rowOff>
    </xdr:from>
    <xdr:to>
      <xdr:col>55</xdr:col>
      <xdr:colOff>50800</xdr:colOff>
      <xdr:row>33</xdr:row>
      <xdr:rowOff>166987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7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88264</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57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12482</xdr:rowOff>
    </xdr:from>
    <xdr:to>
      <xdr:col>50</xdr:col>
      <xdr:colOff>165100</xdr:colOff>
      <xdr:row>33</xdr:row>
      <xdr:rowOff>114082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130609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44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104575</xdr:rowOff>
    </xdr:from>
    <xdr:to>
      <xdr:col>46</xdr:col>
      <xdr:colOff>38100</xdr:colOff>
      <xdr:row>34</xdr:row>
      <xdr:rowOff>34725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7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51252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53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132334</xdr:rowOff>
    </xdr:from>
    <xdr:to>
      <xdr:col>41</xdr:col>
      <xdr:colOff>101600</xdr:colOff>
      <xdr:row>34</xdr:row>
      <xdr:rowOff>62484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79011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79756</xdr:rowOff>
    </xdr:from>
    <xdr:to>
      <xdr:col>36</xdr:col>
      <xdr:colOff>165100</xdr:colOff>
      <xdr:row>34</xdr:row>
      <xdr:rowOff>9906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26433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82343</xdr:rowOff>
    </xdr:from>
    <xdr:to>
      <xdr:col>55</xdr:col>
      <xdr:colOff>0</xdr:colOff>
      <xdr:row>56</xdr:row>
      <xdr:rowOff>73144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512093"/>
          <a:ext cx="838200" cy="1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82343</xdr:rowOff>
    </xdr:from>
    <xdr:to>
      <xdr:col>50</xdr:col>
      <xdr:colOff>114300</xdr:colOff>
      <xdr:row>56</xdr:row>
      <xdr:rowOff>92239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512093"/>
          <a:ext cx="889000" cy="18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89157</xdr:rowOff>
    </xdr:from>
    <xdr:to>
      <xdr:col>45</xdr:col>
      <xdr:colOff>177800</xdr:colOff>
      <xdr:row>56</xdr:row>
      <xdr:rowOff>92239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690357"/>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82953</xdr:rowOff>
    </xdr:from>
    <xdr:to>
      <xdr:col>41</xdr:col>
      <xdr:colOff>50800</xdr:colOff>
      <xdr:row>56</xdr:row>
      <xdr:rowOff>89157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684153"/>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22344</xdr:rowOff>
    </xdr:from>
    <xdr:to>
      <xdr:col>55</xdr:col>
      <xdr:colOff>50800</xdr:colOff>
      <xdr:row>56</xdr:row>
      <xdr:rowOff>123944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45221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31543</xdr:rowOff>
    </xdr:from>
    <xdr:to>
      <xdr:col>50</xdr:col>
      <xdr:colOff>165100</xdr:colOff>
      <xdr:row>55</xdr:row>
      <xdr:rowOff>133143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4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149670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2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41439</xdr:rowOff>
    </xdr:from>
    <xdr:to>
      <xdr:col>46</xdr:col>
      <xdr:colOff>38100</xdr:colOff>
      <xdr:row>56</xdr:row>
      <xdr:rowOff>143039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159566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38357</xdr:rowOff>
    </xdr:from>
    <xdr:to>
      <xdr:col>41</xdr:col>
      <xdr:colOff>101600</xdr:colOff>
      <xdr:row>56</xdr:row>
      <xdr:rowOff>139957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156484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4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32153</xdr:rowOff>
    </xdr:from>
    <xdr:to>
      <xdr:col>36</xdr:col>
      <xdr:colOff>165100</xdr:colOff>
      <xdr:row>56</xdr:row>
      <xdr:rowOff>133753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150280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115418</xdr:rowOff>
    </xdr:from>
    <xdr:to>
      <xdr:col>55</xdr:col>
      <xdr:colOff>0</xdr:colOff>
      <xdr:row>77</xdr:row>
      <xdr:rowOff>122408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17068"/>
          <a:ext cx="8382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89522</xdr:rowOff>
    </xdr:from>
    <xdr:to>
      <xdr:col>50</xdr:col>
      <xdr:colOff>114300</xdr:colOff>
      <xdr:row>77</xdr:row>
      <xdr:rowOff>115418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91172"/>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89522</xdr:rowOff>
    </xdr:from>
    <xdr:to>
      <xdr:col>45</xdr:col>
      <xdr:colOff>177800</xdr:colOff>
      <xdr:row>77</xdr:row>
      <xdr:rowOff>148090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91172"/>
          <a:ext cx="889000" cy="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148090</xdr:rowOff>
    </xdr:from>
    <xdr:to>
      <xdr:col>41</xdr:col>
      <xdr:colOff>50800</xdr:colOff>
      <xdr:row>77</xdr:row>
      <xdr:rowOff>149585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49740"/>
          <a:ext cx="8890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71608</xdr:rowOff>
    </xdr:from>
    <xdr:to>
      <xdr:col>55</xdr:col>
      <xdr:colOff>50800</xdr:colOff>
      <xdr:row>78</xdr:row>
      <xdr:rowOff>1758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94485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64618</xdr:rowOff>
    </xdr:from>
    <xdr:to>
      <xdr:col>50</xdr:col>
      <xdr:colOff>165100</xdr:colOff>
      <xdr:row>77</xdr:row>
      <xdr:rowOff>166218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38722</xdr:rowOff>
    </xdr:from>
    <xdr:to>
      <xdr:col>46</xdr:col>
      <xdr:colOff>38100</xdr:colOff>
      <xdr:row>77</xdr:row>
      <xdr:rowOff>140322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156849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97290</xdr:rowOff>
    </xdr:from>
    <xdr:to>
      <xdr:col>41</xdr:col>
      <xdr:colOff>101600</xdr:colOff>
      <xdr:row>78</xdr:row>
      <xdr:rowOff>27440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43967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98785</xdr:rowOff>
    </xdr:from>
    <xdr:to>
      <xdr:col>36</xdr:col>
      <xdr:colOff>165100</xdr:colOff>
      <xdr:row>78</xdr:row>
      <xdr:rowOff>28935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0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45462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61909</xdr:rowOff>
    </xdr:from>
    <xdr:to>
      <xdr:col>55</xdr:col>
      <xdr:colOff>0</xdr:colOff>
      <xdr:row>95</xdr:row>
      <xdr:rowOff>113154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349659"/>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56042</xdr:rowOff>
    </xdr:from>
    <xdr:to>
      <xdr:col>50</xdr:col>
      <xdr:colOff>114300</xdr:colOff>
      <xdr:row>95</xdr:row>
      <xdr:rowOff>61909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343792"/>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56042</xdr:rowOff>
    </xdr:from>
    <xdr:to>
      <xdr:col>45</xdr:col>
      <xdr:colOff>177800</xdr:colOff>
      <xdr:row>96</xdr:row>
      <xdr:rowOff>156578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343792"/>
          <a:ext cx="889000" cy="2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101648</xdr:rowOff>
    </xdr:from>
    <xdr:to>
      <xdr:col>41</xdr:col>
      <xdr:colOff>50800</xdr:colOff>
      <xdr:row>96</xdr:row>
      <xdr:rowOff>156578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60848"/>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62354</xdr:rowOff>
    </xdr:from>
    <xdr:to>
      <xdr:col>55</xdr:col>
      <xdr:colOff>50800</xdr:colOff>
      <xdr:row>95</xdr:row>
      <xdr:rowOff>163954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3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85231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0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11109</xdr:rowOff>
    </xdr:from>
    <xdr:to>
      <xdr:col>50</xdr:col>
      <xdr:colOff>165100</xdr:colOff>
      <xdr:row>95</xdr:row>
      <xdr:rowOff>112709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129236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7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5242</xdr:rowOff>
    </xdr:from>
    <xdr:to>
      <xdr:col>46</xdr:col>
      <xdr:colOff>38100</xdr:colOff>
      <xdr:row>95</xdr:row>
      <xdr:rowOff>106842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123369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105778</xdr:rowOff>
    </xdr:from>
    <xdr:to>
      <xdr:col>41</xdr:col>
      <xdr:colOff>101600</xdr:colOff>
      <xdr:row>97</xdr:row>
      <xdr:rowOff>35928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27055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50848</xdr:rowOff>
    </xdr:from>
    <xdr:to>
      <xdr:col>36</xdr:col>
      <xdr:colOff>165100</xdr:colOff>
      <xdr:row>96</xdr:row>
      <xdr:rowOff>152448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168975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8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110763</xdr:rowOff>
    </xdr:from>
    <xdr:to>
      <xdr:col>85</xdr:col>
      <xdr:colOff>127000</xdr:colOff>
      <xdr:row>35</xdr:row>
      <xdr:rowOff>132385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111513"/>
          <a:ext cx="8382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137052</xdr:rowOff>
    </xdr:from>
    <xdr:to>
      <xdr:col>81</xdr:col>
      <xdr:colOff>50800</xdr:colOff>
      <xdr:row>35</xdr:row>
      <xdr:rowOff>110763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966352"/>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137052</xdr:rowOff>
    </xdr:from>
    <xdr:to>
      <xdr:col>76</xdr:col>
      <xdr:colOff>114300</xdr:colOff>
      <xdr:row>35</xdr:row>
      <xdr:rowOff>47612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966352"/>
          <a:ext cx="889000" cy="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47612</xdr:rowOff>
    </xdr:from>
    <xdr:to>
      <xdr:col>71</xdr:col>
      <xdr:colOff>177800</xdr:colOff>
      <xdr:row>35</xdr:row>
      <xdr:rowOff>156045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48362"/>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81585</xdr:rowOff>
    </xdr:from>
    <xdr:to>
      <xdr:col>85</xdr:col>
      <xdr:colOff>177800</xdr:colOff>
      <xdr:row>36</xdr:row>
      <xdr:rowOff>11735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104462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59963</xdr:rowOff>
    </xdr:from>
    <xdr:to>
      <xdr:col>81</xdr:col>
      <xdr:colOff>101600</xdr:colOff>
      <xdr:row>35</xdr:row>
      <xdr:rowOff>161563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6640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86252</xdr:rowOff>
    </xdr:from>
    <xdr:to>
      <xdr:col>76</xdr:col>
      <xdr:colOff>165100</xdr:colOff>
      <xdr:row>35</xdr:row>
      <xdr:rowOff>16402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32929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6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168262</xdr:rowOff>
    </xdr:from>
    <xdr:to>
      <xdr:col>72</xdr:col>
      <xdr:colOff>38100</xdr:colOff>
      <xdr:row>35</xdr:row>
      <xdr:rowOff>98412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114939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7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105245</xdr:rowOff>
    </xdr:from>
    <xdr:to>
      <xdr:col>67</xdr:col>
      <xdr:colOff>101600</xdr:colOff>
      <xdr:row>36</xdr:row>
      <xdr:rowOff>35395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51922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8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154597</xdr:rowOff>
    </xdr:from>
    <xdr:to>
      <xdr:col>85</xdr:col>
      <xdr:colOff>127000</xdr:colOff>
      <xdr:row>57</xdr:row>
      <xdr:rowOff>6439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55797"/>
          <a:ext cx="8382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138023</xdr:rowOff>
    </xdr:from>
    <xdr:to>
      <xdr:col>81</xdr:col>
      <xdr:colOff>50800</xdr:colOff>
      <xdr:row>57</xdr:row>
      <xdr:rowOff>6439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39223"/>
          <a:ext cx="889000" cy="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96076</xdr:rowOff>
    </xdr:from>
    <xdr:to>
      <xdr:col>76</xdr:col>
      <xdr:colOff>114300</xdr:colOff>
      <xdr:row>56</xdr:row>
      <xdr:rowOff>138023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011476"/>
          <a:ext cx="889000" cy="7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96076</xdr:rowOff>
    </xdr:from>
    <xdr:to>
      <xdr:col>71</xdr:col>
      <xdr:colOff>177800</xdr:colOff>
      <xdr:row>57</xdr:row>
      <xdr:rowOff>26276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011476"/>
          <a:ext cx="889000" cy="7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103797</xdr:rowOff>
    </xdr:from>
    <xdr:to>
      <xdr:col>85</xdr:col>
      <xdr:colOff>177800</xdr:colOff>
      <xdr:row>57</xdr:row>
      <xdr:rowOff>33947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82224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127089</xdr:rowOff>
    </xdr:from>
    <xdr:to>
      <xdr:col>81</xdr:col>
      <xdr:colOff>101600</xdr:colOff>
      <xdr:row>57</xdr:row>
      <xdr:rowOff>57239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48366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87223</xdr:rowOff>
    </xdr:from>
    <xdr:to>
      <xdr:col>76</xdr:col>
      <xdr:colOff>165100</xdr:colOff>
      <xdr:row>57</xdr:row>
      <xdr:rowOff>17373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45276</xdr:rowOff>
    </xdr:from>
    <xdr:to>
      <xdr:col>72</xdr:col>
      <xdr:colOff>38100</xdr:colOff>
      <xdr:row>52</xdr:row>
      <xdr:rowOff>146876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9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163403</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73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146926</xdr:rowOff>
    </xdr:from>
    <xdr:to>
      <xdr:col>67</xdr:col>
      <xdr:colOff>101600</xdr:colOff>
      <xdr:row>57</xdr:row>
      <xdr:rowOff>77076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68203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97425</xdr:rowOff>
    </xdr:from>
    <xdr:to>
      <xdr:col>85</xdr:col>
      <xdr:colOff>127000</xdr:colOff>
      <xdr:row>79</xdr:row>
      <xdr:rowOff>98258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41975"/>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93980</xdr:rowOff>
    </xdr:from>
    <xdr:to>
      <xdr:col>81</xdr:col>
      <xdr:colOff>50800</xdr:colOff>
      <xdr:row>79</xdr:row>
      <xdr:rowOff>98258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3853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90306</xdr:rowOff>
    </xdr:from>
    <xdr:to>
      <xdr:col>76</xdr:col>
      <xdr:colOff>114300</xdr:colOff>
      <xdr:row>79</xdr:row>
      <xdr:rowOff>93980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34856"/>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108986</xdr:rowOff>
    </xdr:from>
    <xdr:to>
      <xdr:col>71</xdr:col>
      <xdr:colOff>177800</xdr:colOff>
      <xdr:row>79</xdr:row>
      <xdr:rowOff>90306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82086"/>
          <a:ext cx="8890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46625</xdr:rowOff>
    </xdr:from>
    <xdr:to>
      <xdr:col>85</xdr:col>
      <xdr:colOff>177800</xdr:colOff>
      <xdr:row>79</xdr:row>
      <xdr:rowOff>148225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133002</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6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47458</xdr:rowOff>
    </xdr:from>
    <xdr:to>
      <xdr:col>81</xdr:col>
      <xdr:colOff>101600</xdr:colOff>
      <xdr:row>79</xdr:row>
      <xdr:rowOff>149058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140185</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43180</xdr:rowOff>
    </xdr:from>
    <xdr:to>
      <xdr:col>76</xdr:col>
      <xdr:colOff>165100</xdr:colOff>
      <xdr:row>79</xdr:row>
      <xdr:rowOff>144780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135907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8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39506</xdr:rowOff>
    </xdr:from>
    <xdr:to>
      <xdr:col>72</xdr:col>
      <xdr:colOff>38100</xdr:colOff>
      <xdr:row>79</xdr:row>
      <xdr:rowOff>141106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132233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76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58186</xdr:rowOff>
    </xdr:from>
    <xdr:to>
      <xdr:col>67</xdr:col>
      <xdr:colOff>101600</xdr:colOff>
      <xdr:row>78</xdr:row>
      <xdr:rowOff>159786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20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149974</xdr:rowOff>
    </xdr:from>
    <xdr:to>
      <xdr:col>85</xdr:col>
      <xdr:colOff>127000</xdr:colOff>
      <xdr:row>97</xdr:row>
      <xdr:rowOff>166548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780624"/>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166548</xdr:rowOff>
    </xdr:from>
    <xdr:to>
      <xdr:col>81</xdr:col>
      <xdr:colOff>50800</xdr:colOff>
      <xdr:row>98</xdr:row>
      <xdr:rowOff>1963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797198"/>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170904</xdr:rowOff>
    </xdr:from>
    <xdr:to>
      <xdr:col>76</xdr:col>
      <xdr:colOff>114300</xdr:colOff>
      <xdr:row>98</xdr:row>
      <xdr:rowOff>1963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01554"/>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170904</xdr:rowOff>
    </xdr:from>
    <xdr:to>
      <xdr:col>71</xdr:col>
      <xdr:colOff>177800</xdr:colOff>
      <xdr:row>98</xdr:row>
      <xdr:rowOff>8058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01554"/>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99174</xdr:rowOff>
    </xdr:from>
    <xdr:to>
      <xdr:col>85</xdr:col>
      <xdr:colOff>177800</xdr:colOff>
      <xdr:row>98</xdr:row>
      <xdr:rowOff>29324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122051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115748</xdr:rowOff>
    </xdr:from>
    <xdr:to>
      <xdr:col>81</xdr:col>
      <xdr:colOff>101600</xdr:colOff>
      <xdr:row>98</xdr:row>
      <xdr:rowOff>45898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62425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122613</xdr:rowOff>
    </xdr:from>
    <xdr:to>
      <xdr:col>76</xdr:col>
      <xdr:colOff>165100</xdr:colOff>
      <xdr:row>98</xdr:row>
      <xdr:rowOff>52763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69290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120104</xdr:rowOff>
    </xdr:from>
    <xdr:to>
      <xdr:col>72</xdr:col>
      <xdr:colOff>38100</xdr:colOff>
      <xdr:row>98</xdr:row>
      <xdr:rowOff>50254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66781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128708</xdr:rowOff>
    </xdr:from>
    <xdr:to>
      <xdr:col>67</xdr:col>
      <xdr:colOff>101600</xdr:colOff>
      <xdr:row>98</xdr:row>
      <xdr:rowOff>58858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75385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ふるさと納税寄附金収入の増に伴うふるさと仙北応援基金積立金の増、第三セクター旧４社を経営統合し、事業再編を図ることを目的とした第三セクター経営改善支援貸付金の皆増等に伴い、住民一人当たりのコストが前年度と比較して</a:t>
          </a:r>
          <a:r>
            <a:rPr kumimoji="1" lang="en-US" altLang="ja-JP" sz="1300">
              <a:latin typeface="ＭＳ Ｐゴシック" panose="020B0600070205080204" pitchFamily="50" charset="-128"/>
              <a:ea typeface="ＭＳ Ｐゴシック" panose="020B0600070205080204" pitchFamily="50" charset="-128"/>
            </a:rPr>
            <a:t>58,302</a:t>
          </a:r>
          <a:r>
            <a:rPr kumimoji="1" lang="ja-JP" altLang="en-US" sz="1300">
              <a:latin typeface="ＭＳ Ｐゴシック" panose="020B0600070205080204" pitchFamily="50" charset="-128"/>
              <a:ea typeface="ＭＳ Ｐゴシック" panose="020B0600070205080204" pitchFamily="50" charset="-128"/>
            </a:rPr>
            <a:t>円の増加となった。民生費が子育て世帯への臨時特別給付金給付事業費の減などにより、決算額が前年度を下回り、住民一人当たりコストも併せて減少した。衛生費が大曲仙北広域市町村圏組合廃棄物処理費負担金の増などにより、決算額が前年度を上回り、住民一人当たりコストも併せて増加した。農林水産業費が農地集積加速化基盤整備事業費の減などにより、決算額が前年度を大きく下回り、住民一人当たりコストも大きく減少した。公債費が平成</a:t>
          </a:r>
          <a:r>
            <a:rPr kumimoji="1" lang="en-US" altLang="ja-JP" sz="1300">
              <a:latin typeface="ＭＳ Ｐゴシック" panose="020B0600070205080204" pitchFamily="50" charset="-128"/>
              <a:ea typeface="ＭＳ Ｐゴシック" panose="020B0600070205080204" pitchFamily="50" charset="-128"/>
            </a:rPr>
            <a:t>30 </a:t>
          </a:r>
          <a:r>
            <a:rPr kumimoji="1" lang="ja-JP" altLang="en-US" sz="1300">
              <a:latin typeface="ＭＳ Ｐゴシック" panose="020B0600070205080204" pitchFamily="50" charset="-128"/>
              <a:ea typeface="ＭＳ Ｐゴシック" panose="020B0600070205080204" pitchFamily="50" charset="-128"/>
            </a:rPr>
            <a:t>年借入分臨時財政対策債の元金償還の開始等による増により、決算額が前年度を上回った。</a:t>
          </a:r>
        </a:p>
        <a:p>
          <a:r>
            <a:rPr kumimoji="1" lang="ja-JP" altLang="en-US" sz="1300">
              <a:latin typeface="ＭＳ Ｐゴシック" panose="020B0600070205080204" pitchFamily="50" charset="-128"/>
              <a:ea typeface="ＭＳ Ｐゴシック" panose="020B0600070205080204" pitchFamily="50" charset="-128"/>
            </a:rPr>
            <a:t>　目的別で見ると概ね類似団体平均を上回っている状況である。令和４年度歳入決算については自主財源である市民税法人現年課税分と固定資産税現年課税分で約１億円の前年度比増となった。今後、人口減少に伴い市内住民の市民税及び依存財源である地方交付税の大きな増収は見込まれないことから、市内企業の企業力強化支援及び市内で起業する方へのスタートアップ・事業拡大への支援を行い、自主財源の増収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ふるさと納税を原資とした基金の活用により財政調整基金の取崩額が抑えられ、財政調整基金残高は</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百万円の減少でとどまった。実質収支額についてもおおよそ昨年度並みの数値となっているが、昨年度比で財政調整基金の取崩額が皆増したことに加えて積立額も大幅に減少したため、実質単年度収支赤字が</a:t>
          </a:r>
          <a:r>
            <a:rPr kumimoji="1" lang="en-US" altLang="ja-JP" sz="1050">
              <a:latin typeface="ＭＳ ゴシック" pitchFamily="49" charset="-128"/>
              <a:ea typeface="ＭＳ ゴシック" pitchFamily="49" charset="-128"/>
            </a:rPr>
            <a:t>442</a:t>
          </a:r>
          <a:r>
            <a:rPr kumimoji="1" lang="ja-JP" altLang="en-US" sz="1050">
              <a:latin typeface="ＭＳ ゴシック" pitchFamily="49" charset="-128"/>
              <a:ea typeface="ＭＳ ゴシック" pitchFamily="49" charset="-128"/>
            </a:rPr>
            <a:t>百万円悪化している。　　　　　　今後も庁舎整備事業等の実施に伴い発行した地方債に係る償還の開始や、施設の老朽化に伴う修繕など支出の増加が見込まれるため、ふるさと納税制度が活用できる間に歳入に見合った歳出予算を構築することが喫緊の課題となっている。そのため当市では令和７年度当初予算編成時の財政調整基金繰入額を</a:t>
          </a:r>
          <a:r>
            <a:rPr kumimoji="1" lang="en-US" altLang="ja-JP" sz="1050">
              <a:latin typeface="ＭＳ ゴシック" pitchFamily="49" charset="-128"/>
              <a:ea typeface="ＭＳ ゴシック" pitchFamily="49" charset="-128"/>
            </a:rPr>
            <a:t>0</a:t>
          </a:r>
          <a:r>
            <a:rPr kumimoji="1" lang="ja-JP" altLang="en-US" sz="1050">
              <a:latin typeface="ＭＳ ゴシック" pitchFamily="49" charset="-128"/>
              <a:ea typeface="ＭＳ ゴシック" pitchFamily="49" charset="-128"/>
            </a:rPr>
            <a:t>とすることを目標に、市民アンケートの結果を参考にした事業評価を行い、それを元に歳出の削減のための事業見直しを図っている。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赤字額（資金不足額）の発生は前年度に引き続き病院事業会計のみであり、連結実質赤字は発生していない。</a:t>
          </a:r>
        </a:p>
        <a:p>
          <a:endParaRPr kumimoji="1" lang="ja-JP" altLang="en-US"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○仙北市病院事業会計</a:t>
          </a:r>
        </a:p>
        <a:p>
          <a:r>
            <a:rPr kumimoji="1" lang="ja-JP" altLang="en-US" sz="1400">
              <a:latin typeface="ＭＳ Ｐゴシック" panose="020B0600070205080204" pitchFamily="50" charset="-128"/>
              <a:ea typeface="ＭＳ Ｐゴシック" panose="020B0600070205080204" pitchFamily="50" charset="-128"/>
            </a:rPr>
            <a:t>　人件費や光熱費の増加に加えて、物価高騰の影響により薬価差益が縮小したこと等により資金不足額が前年度比</a:t>
          </a:r>
          <a:r>
            <a:rPr kumimoji="1" lang="en-US" altLang="ja-JP" sz="1400">
              <a:latin typeface="ＭＳ Ｐゴシック" panose="020B0600070205080204" pitchFamily="50" charset="-128"/>
              <a:ea typeface="ＭＳ Ｐゴシック" panose="020B0600070205080204" pitchFamily="50" charset="-128"/>
            </a:rPr>
            <a:t>59</a:t>
          </a:r>
          <a:r>
            <a:rPr kumimoji="1" lang="ja-JP" altLang="en-US" sz="1400">
              <a:latin typeface="ＭＳ Ｐゴシック" panose="020B0600070205080204" pitchFamily="50" charset="-128"/>
              <a:ea typeface="ＭＳ Ｐゴシック" panose="020B0600070205080204" pitchFamily="50" charset="-128"/>
            </a:rPr>
            <a:t>百万円増の</a:t>
          </a:r>
          <a:r>
            <a:rPr kumimoji="1" lang="en-US" altLang="ja-JP" sz="1400">
              <a:latin typeface="ＭＳ Ｐゴシック" panose="020B0600070205080204" pitchFamily="50" charset="-128"/>
              <a:ea typeface="ＭＳ Ｐゴシック" panose="020B0600070205080204" pitchFamily="50" charset="-128"/>
            </a:rPr>
            <a:t>563</a:t>
          </a:r>
          <a:r>
            <a:rPr kumimoji="1" lang="ja-JP" altLang="en-US" sz="1400">
              <a:latin typeface="ＭＳ Ｐゴシック" panose="020B0600070205080204" pitchFamily="50" charset="-128"/>
              <a:ea typeface="ＭＳ Ｐゴシック" panose="020B0600070205080204" pitchFamily="50" charset="-128"/>
            </a:rPr>
            <a:t>百万円となった。</a:t>
          </a:r>
        </a:p>
        <a:p>
          <a:r>
            <a:rPr kumimoji="1" lang="ja-JP" altLang="en-US" sz="1400">
              <a:latin typeface="ＭＳ Ｐゴシック" panose="020B0600070205080204" pitchFamily="50" charset="-128"/>
              <a:ea typeface="ＭＳ Ｐゴシック" panose="020B0600070205080204" pitchFamily="50" charset="-128"/>
            </a:rPr>
            <a:t>　当市では田沢湖と角館にそれぞれ病院を構えているが、両病院ともに収益向上のためにより多くの患者を受け入れが可能な医療体制の整備が必要となっている。体制整備の実現には医師をはじめとした医療スタッフの確保が課題となっているため、令和</a:t>
          </a:r>
          <a:r>
            <a:rPr kumimoji="1" lang="en-US" altLang="ja-JP" sz="1400">
              <a:latin typeface="ＭＳ Ｐゴシック" panose="020B0600070205080204" pitchFamily="50" charset="-128"/>
              <a:ea typeface="ＭＳ Ｐゴシック" panose="020B0600070205080204" pitchFamily="50" charset="-128"/>
            </a:rPr>
            <a:t>6</a:t>
          </a:r>
          <a:r>
            <a:rPr kumimoji="1" lang="ja-JP" altLang="en-US" sz="1400">
              <a:latin typeface="ＭＳ Ｐゴシック" panose="020B0600070205080204" pitchFamily="50" charset="-128"/>
              <a:ea typeface="ＭＳ Ｐゴシック" panose="020B0600070205080204" pitchFamily="50" charset="-128"/>
            </a:rPr>
            <a:t>年度から秋大医学部と連携した寄付講座を新たに開始するなど医師確保に向けて今以上の積極的な取り組みを行っていく。また収支計画に医療経営コンサルトの意見を取り込み、経営改善のための具体的な取り組み及び数値を明確化させることで、目標達成に向けた現実的な計画策定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元利償還金については学校施設冷房整備等に係る単年度あたりの償還額の大きい地方債の償還が開始したことにより、地方債の償還が完了した分との差額がプラスとなり元利償還金が前年度比で</a:t>
          </a:r>
          <a:r>
            <a:rPr kumimoji="1" lang="en-US" altLang="ja-JP" sz="1100">
              <a:latin typeface="ＭＳ ゴシック" pitchFamily="49" charset="-128"/>
              <a:ea typeface="ＭＳ ゴシック" pitchFamily="49" charset="-128"/>
            </a:rPr>
            <a:t>69</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2,153</a:t>
          </a:r>
          <a:r>
            <a:rPr kumimoji="1" lang="ja-JP" altLang="en-US" sz="1100">
              <a:latin typeface="ＭＳ ゴシック" pitchFamily="49" charset="-128"/>
              <a:ea typeface="ＭＳ ゴシック" pitchFamily="49" charset="-128"/>
            </a:rPr>
            <a:t>百万円となった。</a:t>
          </a:r>
        </a:p>
        <a:p>
          <a:r>
            <a:rPr kumimoji="1" lang="ja-JP" altLang="en-US" sz="1100">
              <a:latin typeface="ＭＳ ゴシック" pitchFamily="49" charset="-128"/>
              <a:ea typeface="ＭＳ ゴシック" pitchFamily="49" charset="-128"/>
            </a:rPr>
            <a:t>　対して公営企業債の元利償還金に対する繰入金は病院事業会計が前年度比で</a:t>
          </a:r>
          <a:r>
            <a:rPr kumimoji="1" lang="en-US" altLang="ja-JP" sz="1100">
              <a:latin typeface="ＭＳ ゴシック" pitchFamily="49" charset="-128"/>
              <a:ea typeface="ＭＳ ゴシック" pitchFamily="49" charset="-128"/>
            </a:rPr>
            <a:t>105</a:t>
          </a:r>
          <a:r>
            <a:rPr kumimoji="1" lang="ja-JP" altLang="en-US" sz="1100">
              <a:latin typeface="ＭＳ ゴシック" pitchFamily="49" charset="-128"/>
              <a:ea typeface="ＭＳ ゴシック" pitchFamily="49" charset="-128"/>
            </a:rPr>
            <a:t>百万円の減となるなど減要素が大きく、前年度比で</a:t>
          </a:r>
          <a:r>
            <a:rPr kumimoji="1" lang="en-US" altLang="ja-JP" sz="1100">
              <a:latin typeface="ＭＳ ゴシック" pitchFamily="49" charset="-128"/>
              <a:ea typeface="ＭＳ ゴシック" pitchFamily="49" charset="-128"/>
            </a:rPr>
            <a:t>113</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805</a:t>
          </a:r>
          <a:r>
            <a:rPr kumimoji="1" lang="ja-JP" altLang="en-US" sz="1100">
              <a:latin typeface="ＭＳ ゴシック" pitchFamily="49" charset="-128"/>
              <a:ea typeface="ＭＳ ゴシック" pitchFamily="49" charset="-128"/>
            </a:rPr>
            <a:t>百万円となった。実質公債費比率の分子は前年度とおおよそ同水準の</a:t>
          </a:r>
          <a:r>
            <a:rPr kumimoji="1" lang="en-US" altLang="ja-JP" sz="1100">
              <a:latin typeface="ＭＳ ゴシック" pitchFamily="49" charset="-128"/>
              <a:ea typeface="ＭＳ ゴシック" pitchFamily="49" charset="-128"/>
            </a:rPr>
            <a:t>823</a:t>
          </a:r>
          <a:r>
            <a:rPr kumimoji="1" lang="ja-JP" altLang="en-US" sz="1100">
              <a:latin typeface="ＭＳ ゴシック" pitchFamily="49" charset="-128"/>
              <a:ea typeface="ＭＳ ゴシック" pitchFamily="49" charset="-128"/>
            </a:rPr>
            <a:t>百万円となっており、分子の大きかった元年度の数値が平均から抜けたことにより、実質公債費比率も</a:t>
          </a:r>
          <a:r>
            <a:rPr kumimoji="1" lang="en-US" altLang="ja-JP" sz="1100">
              <a:latin typeface="ＭＳ ゴシック" pitchFamily="49" charset="-128"/>
              <a:ea typeface="ＭＳ ゴシック" pitchFamily="49" charset="-128"/>
            </a:rPr>
            <a:t>0.7</a:t>
          </a:r>
          <a:r>
            <a:rPr kumimoji="1" lang="ja-JP" altLang="en-US" sz="1100">
              <a:latin typeface="ＭＳ ゴシック" pitchFamily="49" charset="-128"/>
              <a:ea typeface="ＭＳ ゴシック" pitchFamily="49" charset="-128"/>
            </a:rPr>
            <a:t>％改善した</a:t>
          </a:r>
          <a:r>
            <a:rPr kumimoji="1" lang="en-US" altLang="ja-JP" sz="1100">
              <a:latin typeface="ＭＳ ゴシック" pitchFamily="49" charset="-128"/>
              <a:ea typeface="ＭＳ ゴシック" pitchFamily="49" charset="-128"/>
            </a:rPr>
            <a:t>8.6</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元利償還金額は令和５年度のピークを見込んでおり、実質公債費比率の分子は再び増加に転じる見込みである。ふるさと納税を原資とした基金の活用などにより地方債の新規発行を抑制し、償還終了と償還開始の金額のバランスをと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昨年度に引き続き企業債現在高の減少等に伴う公営企業債等繰入見込額の減少に加え、過去の大規模建設事業に係る地方債の償還終了等により一般会計等の地方債残高が</a:t>
          </a:r>
          <a:r>
            <a:rPr kumimoji="1" lang="en-US" altLang="ja-JP" sz="1400">
              <a:latin typeface="ＭＳ ゴシック" pitchFamily="49" charset="-128"/>
              <a:ea typeface="ＭＳ ゴシック" pitchFamily="49" charset="-128"/>
            </a:rPr>
            <a:t>653</a:t>
          </a:r>
          <a:r>
            <a:rPr kumimoji="1" lang="ja-JP" altLang="en-US" sz="1400">
              <a:latin typeface="ＭＳ ゴシック" pitchFamily="49" charset="-128"/>
              <a:ea typeface="ＭＳ ゴシック" pitchFamily="49" charset="-128"/>
            </a:rPr>
            <a:t>百万円の減少となっており、将来負担比率の分子は前年度比で</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9,757</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一般会計等に係る地方債の現在高は、新角館庁舎建設事業が完了し地方債発行額が抑制されたことで令和２年度末をピークに減少傾向にあったが、現在令和７年度の供用開始を目指した新庁舎建設が計画されているため地方債残高が大きく増加する可能性がある。</a:t>
          </a:r>
        </a:p>
        <a:p>
          <a:r>
            <a:rPr kumimoji="1" lang="ja-JP" altLang="en-US" sz="1400">
              <a:latin typeface="ＭＳ ゴシック" pitchFamily="49" charset="-128"/>
              <a:ea typeface="ＭＳ ゴシック" pitchFamily="49" charset="-128"/>
            </a:rPr>
            <a:t>　今後も地方債の新規発行を可能な限り抑制していくとともに、活用にあたっては交付税算入率等を考慮し将来負担額の低減を図っていく。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ふるさと納税寄附金の増収に伴うふるさと仙北応援基金への積立額の増加が非常に大きく、基金全体の残高は前年度末比で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百万円となった。ふるさと仙北応援基金を除く基金残高は前年度比で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としてはふるさと納税寄附金の増収により増加したものの、寄附金収入は安定的なものとは捉え難い。また、ふるさと納税寄附金が使途を指定された収入であることを踏まえ当該基金については可能な限り早期に活用すべきと考える。引き続き予算の見直し等を行うことで財政調整基金に依存した予算構造から脱却し、突発的な自然災害や施策実施等に備え、全ての基金において一定規模の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・仙北市公共施設等総合管理基金：公共施設等の更新、統廃合及び長寿命化等に要する経費に充てる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・仙北市森林環境譲与税基金：森林環境税及び森林環境譲与税に関する法律（平成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年法律第３号）第１条の規定に基づく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・仙北市温泉事業施設整備基金：仙北市水道事業等の設置等に関する条例で定める温泉事業に必要な温泉ゆう出地の開発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及び保全整備等要する経費に充てる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地方債を原資とした基金（ふるさと振興基金・公共施設等総合管理基金）残高が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万円減となった一方で、ふるさと納税寄附金を原資とした基金（ふるさと仙北応援基金）について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万円の残高を確保した。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ふるさと納税寄附金を原資とした基金（ふるさと仙北応援基金）について令和４年度末時点で前年度比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万円の残高を確保したが、原資が寄附金であることを鑑みて早期に活用していく方針だが、収入状況等を勘案し一定規模の残高は確保していく。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仙北市公共施設等総合管理基金については今後は取崩しを抑制し、仙北市公共施設等総合管理計画等に基づく除却や統廃合の大規模実施に備え残高の増加を図る。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・財源不足に伴う取崩しによる皆減（▲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・歳計剰余金の処分及び利息等の積立による増（＋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然として財政調整基金の取崩しに依存した構造となっており、普通交付税の減による一般財源の減収が想定され先行きが不透明な状態となっているが、引き続き取崩し額の増加抑制に努める。今後は、更なる予算見直し等を推進することで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％程度の残高の確保を図る。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利息のみ（３千円）の積立となる。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今後、大規模な取崩し・積立は想定していないが、引き続き標準財政規模の１％程度の残高推移を目指していく。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312877-3E46-4817-A5B3-189862AFB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1E47FB-6A58-4E34-A218-088CCF876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88D6A30-1682-45F8-9824-16BF4950FA59}"/>
            </a:ext>
          </a:extLst>
        </xdr:cNvPr>
        <xdr:cNvSpPr/>
      </xdr:nvSpPr>
      <xdr:spPr>
        <a:xfrm>
          <a:off x="355600" y="63500"/>
          <a:ext cx="11816579" cy="6336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650F89C-C89E-408C-B95C-C9156A505031}"/>
            </a:ext>
          </a:extLst>
        </xdr:cNvPr>
        <xdr:cNvSpPr/>
      </xdr:nvSpPr>
      <xdr:spPr>
        <a:xfrm>
          <a:off x="15884278" y="190500"/>
          <a:ext cx="3671718" cy="557413"/>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8EDF3F6-ED83-480D-8E72-FC03A6E69399}"/>
            </a:ext>
          </a:extLst>
        </xdr:cNvPr>
        <xdr:cNvSpPr/>
      </xdr:nvSpPr>
      <xdr:spPr>
        <a:xfrm>
          <a:off x="15900800" y="215900"/>
          <a:ext cx="3636146" cy="5066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DD9125E-2FED-4D00-8C21-38B90D0E1514}"/>
            </a:ext>
          </a:extLst>
        </xdr:cNvPr>
        <xdr:cNvSpPr/>
      </xdr:nvSpPr>
      <xdr:spPr>
        <a:xfrm>
          <a:off x="15922132" y="241300"/>
          <a:ext cx="3583064" cy="4431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E7A9598-0053-4154-A656-6D2FB32DFB59}"/>
            </a:ext>
          </a:extLst>
        </xdr:cNvPr>
        <xdr:cNvSpPr/>
      </xdr:nvSpPr>
      <xdr:spPr>
        <a:xfrm>
          <a:off x="13271531" y="190500"/>
          <a:ext cx="2479397" cy="557413"/>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30834B3-E789-4FE3-A8CA-9471BE0ACD13}"/>
            </a:ext>
          </a:extLst>
        </xdr:cNvPr>
        <xdr:cNvSpPr/>
      </xdr:nvSpPr>
      <xdr:spPr>
        <a:xfrm>
          <a:off x="13296931" y="215900"/>
          <a:ext cx="2434947" cy="50661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CD84681-C298-49E9-A468-D6DF80A030F4}"/>
            </a:ext>
          </a:extLst>
        </xdr:cNvPr>
        <xdr:cNvSpPr/>
      </xdr:nvSpPr>
      <xdr:spPr>
        <a:xfrm>
          <a:off x="13322331" y="241300"/>
          <a:ext cx="2390744" cy="45581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3352052-A9D7-492A-B196-C6EB4975021A}"/>
            </a:ext>
          </a:extLst>
        </xdr:cNvPr>
        <xdr:cNvSpPr/>
      </xdr:nvSpPr>
      <xdr:spPr>
        <a:xfrm>
          <a:off x="455967" y="883359"/>
          <a:ext cx="9408018" cy="1751552"/>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30798E3-AE9F-40CE-B008-E785B810C998}"/>
            </a:ext>
          </a:extLst>
        </xdr:cNvPr>
        <xdr:cNvSpPr/>
      </xdr:nvSpPr>
      <xdr:spPr>
        <a:xfrm>
          <a:off x="576586" y="915109"/>
          <a:ext cx="1297496" cy="16880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6903654-5DBC-4DAF-AD49-60D3A420105F}"/>
            </a:ext>
          </a:extLst>
        </xdr:cNvPr>
        <xdr:cNvSpPr/>
      </xdr:nvSpPr>
      <xdr:spPr>
        <a:xfrm>
          <a:off x="1819460" y="915109"/>
          <a:ext cx="1242874" cy="16880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5285D5A-D065-4B9E-BD3D-436600753FAB}"/>
            </a:ext>
          </a:extLst>
        </xdr:cNvPr>
        <xdr:cNvSpPr/>
      </xdr:nvSpPr>
      <xdr:spPr>
        <a:xfrm>
          <a:off x="3062334" y="915109"/>
          <a:ext cx="1420427" cy="16880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743B21-FB26-4CCE-9C1E-D63D3F03ECDB}"/>
            </a:ext>
          </a:extLst>
        </xdr:cNvPr>
        <xdr:cNvSpPr/>
      </xdr:nvSpPr>
      <xdr:spPr>
        <a:xfrm>
          <a:off x="4482761" y="934159"/>
          <a:ext cx="1889587" cy="9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F7A22E7-F47A-4CBF-A44B-409D1AAF8F57}"/>
            </a:ext>
          </a:extLst>
        </xdr:cNvPr>
        <xdr:cNvSpPr/>
      </xdr:nvSpPr>
      <xdr:spPr>
        <a:xfrm>
          <a:off x="6372348" y="934159"/>
          <a:ext cx="1183443" cy="9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4F78141-FDC3-477A-9DA1-602F6B077C5D}"/>
            </a:ext>
          </a:extLst>
        </xdr:cNvPr>
        <xdr:cNvSpPr/>
      </xdr:nvSpPr>
      <xdr:spPr>
        <a:xfrm>
          <a:off x="7615222" y="946859"/>
          <a:ext cx="596160" cy="9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D24EC3-7771-4B77-AEC2-1C672ABF0B08}"/>
            </a:ext>
          </a:extLst>
        </xdr:cNvPr>
        <xdr:cNvSpPr/>
      </xdr:nvSpPr>
      <xdr:spPr>
        <a:xfrm>
          <a:off x="4482761" y="1696282"/>
          <a:ext cx="1889587"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463ABA6-E2DE-4F5E-BE43-B4B809AFB77A}"/>
            </a:ext>
          </a:extLst>
        </xdr:cNvPr>
        <xdr:cNvSpPr/>
      </xdr:nvSpPr>
      <xdr:spPr>
        <a:xfrm>
          <a:off x="6435848" y="1696282"/>
          <a:ext cx="3428137"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946FA23-B7E2-4BF4-AA2A-822FA40C812C}"/>
            </a:ext>
          </a:extLst>
        </xdr:cNvPr>
        <xdr:cNvSpPr/>
      </xdr:nvSpPr>
      <xdr:spPr>
        <a:xfrm>
          <a:off x="10329323" y="883359"/>
          <a:ext cx="1420427" cy="12518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DB286E-A4BC-4B15-A366-7D32AFB8BD33}"/>
            </a:ext>
          </a:extLst>
        </xdr:cNvPr>
        <xdr:cNvSpPr/>
      </xdr:nvSpPr>
      <xdr:spPr>
        <a:xfrm>
          <a:off x="10576726" y="946859"/>
          <a:ext cx="1242874" cy="2497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268F0E5-8D52-44F8-B7E6-0622A36A229C}"/>
            </a:ext>
          </a:extLst>
        </xdr:cNvPr>
        <xdr:cNvSpPr/>
      </xdr:nvSpPr>
      <xdr:spPr>
        <a:xfrm>
          <a:off x="10576726" y="1209305"/>
          <a:ext cx="1242874" cy="5123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A1D8D92-71F5-4E7C-9128-38261D7DF5D8}"/>
            </a:ext>
          </a:extLst>
        </xdr:cNvPr>
        <xdr:cNvSpPr/>
      </xdr:nvSpPr>
      <xdr:spPr>
        <a:xfrm>
          <a:off x="10576726" y="1546657"/>
          <a:ext cx="1356928" cy="6393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CA1834-6DCD-4D7F-B196-C3B165F751DC}"/>
            </a:ext>
          </a:extLst>
        </xdr:cNvPr>
        <xdr:cNvCxnSpPr/>
      </xdr:nvCxnSpPr>
      <xdr:spPr>
        <a:xfrm flipH="1">
          <a:off x="10398926" y="1035759"/>
          <a:ext cx="19660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1F7C340-1D8A-42BD-88B5-14E947080060}"/>
            </a:ext>
          </a:extLst>
        </xdr:cNvPr>
        <xdr:cNvSpPr/>
      </xdr:nvSpPr>
      <xdr:spPr>
        <a:xfrm>
          <a:off x="10452901" y="9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288EF7B-7235-410D-9FA2-6E2CB7AF6E9E}"/>
            </a:ext>
          </a:extLst>
        </xdr:cNvPr>
        <xdr:cNvSpPr/>
      </xdr:nvSpPr>
      <xdr:spPr>
        <a:xfrm>
          <a:off x="10452901" y="129820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218044-63FD-437B-97E2-5F74C77113E3}"/>
            </a:ext>
          </a:extLst>
        </xdr:cNvPr>
        <xdr:cNvCxnSpPr/>
      </xdr:nvCxnSpPr>
      <xdr:spPr>
        <a:xfrm>
          <a:off x="10497351" y="1546657"/>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FFBB7D-F122-45AA-8DDB-443ECD7C05E7}"/>
            </a:ext>
          </a:extLst>
        </xdr:cNvPr>
        <xdr:cNvCxnSpPr/>
      </xdr:nvCxnSpPr>
      <xdr:spPr>
        <a:xfrm>
          <a:off x="10417976" y="1546657"/>
          <a:ext cx="15850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3BB3535-EC7B-4EDC-B2E6-F7007863746C}"/>
            </a:ext>
          </a:extLst>
        </xdr:cNvPr>
        <xdr:cNvCxnSpPr/>
      </xdr:nvCxnSpPr>
      <xdr:spPr>
        <a:xfrm flipV="1">
          <a:off x="10497351" y="1782007"/>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913D0FC-FC35-4C4A-B68F-4CA8A3229860}"/>
            </a:ext>
          </a:extLst>
        </xdr:cNvPr>
        <xdr:cNvCxnSpPr/>
      </xdr:nvCxnSpPr>
      <xdr:spPr>
        <a:xfrm>
          <a:off x="10417976" y="1922108"/>
          <a:ext cx="15850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211B38-4985-4190-9010-9E5E89074F21}"/>
            </a:ext>
          </a:extLst>
        </xdr:cNvPr>
        <xdr:cNvSpPr txBox="1"/>
      </xdr:nvSpPr>
      <xdr:spPr>
        <a:xfrm>
          <a:off x="419100" y="273373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FB60051-4536-449B-AC11-2263AB8E2489}"/>
            </a:ext>
          </a:extLst>
        </xdr:cNvPr>
        <xdr:cNvSpPr txBox="1"/>
      </xdr:nvSpPr>
      <xdr:spPr>
        <a:xfrm>
          <a:off x="419100" y="2972262"/>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148F962-A82F-401F-A67E-022F9488F496}"/>
            </a:ext>
          </a:extLst>
        </xdr:cNvPr>
        <xdr:cNvSpPr txBox="1"/>
      </xdr:nvSpPr>
      <xdr:spPr>
        <a:xfrm>
          <a:off x="419100" y="320801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DDB1C8F-7FA7-46D6-8BF4-9254D4E2652F}"/>
            </a:ext>
          </a:extLst>
        </xdr:cNvPr>
        <xdr:cNvSpPr txBox="1"/>
      </xdr:nvSpPr>
      <xdr:spPr>
        <a:xfrm>
          <a:off x="419100" y="344654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2BAADE0-9B4F-4241-9279-E50D9C4C7DAB}"/>
            </a:ext>
          </a:extLst>
        </xdr:cNvPr>
        <xdr:cNvSpPr txBox="1"/>
      </xdr:nvSpPr>
      <xdr:spPr>
        <a:xfrm>
          <a:off x="419100" y="368506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DF802D8-51CA-41C6-8F60-78DA6A554499}"/>
            </a:ext>
          </a:extLst>
        </xdr:cNvPr>
        <xdr:cNvSpPr/>
      </xdr:nvSpPr>
      <xdr:spPr>
        <a:xfrm>
          <a:off x="1185200" y="4197442"/>
          <a:ext cx="3956975" cy="3054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B9FC8AE-AED2-4ECF-9CF0-C1D198A8FFF9}"/>
            </a:ext>
          </a:extLst>
        </xdr:cNvPr>
        <xdr:cNvSpPr/>
      </xdr:nvSpPr>
      <xdr:spPr>
        <a:xfrm>
          <a:off x="1862499" y="4555563"/>
          <a:ext cx="1613255" cy="2701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87D170C-29FF-4B4A-A2DB-21328FD0664E}"/>
            </a:ext>
          </a:extLst>
        </xdr:cNvPr>
        <xdr:cNvSpPr/>
      </xdr:nvSpPr>
      <xdr:spPr>
        <a:xfrm>
          <a:off x="3574033" y="4538892"/>
          <a:ext cx="789988" cy="303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A2627B9-CAEB-4209-8477-BD125CD93DDD}"/>
            </a:ext>
          </a:extLst>
        </xdr:cNvPr>
        <xdr:cNvSpPr/>
      </xdr:nvSpPr>
      <xdr:spPr>
        <a:xfrm>
          <a:off x="5091375" y="4318432"/>
          <a:ext cx="1420427"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EFBBD5E-6D5B-4BB6-8CA9-B42A64EB35C4}"/>
            </a:ext>
          </a:extLst>
        </xdr:cNvPr>
        <xdr:cNvSpPr/>
      </xdr:nvSpPr>
      <xdr:spPr>
        <a:xfrm>
          <a:off x="5091375" y="4502921"/>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05CD325-885E-440B-95F0-8E3192A4FF5C}"/>
            </a:ext>
          </a:extLst>
        </xdr:cNvPr>
        <xdr:cNvSpPr/>
      </xdr:nvSpPr>
      <xdr:spPr>
        <a:xfrm>
          <a:off x="6511802" y="4318432"/>
          <a:ext cx="1420427"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AA78765-B09E-40AB-B07F-4060F53FA32C}"/>
            </a:ext>
          </a:extLst>
        </xdr:cNvPr>
        <xdr:cNvSpPr/>
      </xdr:nvSpPr>
      <xdr:spPr>
        <a:xfrm>
          <a:off x="6511802" y="4502921"/>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46381B6-B195-4C25-B31A-FE3EBF19C25D}"/>
            </a:ext>
          </a:extLst>
        </xdr:cNvPr>
        <xdr:cNvSpPr/>
      </xdr:nvSpPr>
      <xdr:spPr>
        <a:xfrm>
          <a:off x="8059229" y="4318432"/>
          <a:ext cx="1420427"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94790B5-4295-4A38-B143-EEC074BC7164}"/>
            </a:ext>
          </a:extLst>
        </xdr:cNvPr>
        <xdr:cNvSpPr/>
      </xdr:nvSpPr>
      <xdr:spPr>
        <a:xfrm>
          <a:off x="8059229" y="4502921"/>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75809F1-A45C-40E0-B803-353F0EC1DDFB}"/>
            </a:ext>
          </a:extLst>
        </xdr:cNvPr>
        <xdr:cNvSpPr/>
      </xdr:nvSpPr>
      <xdr:spPr>
        <a:xfrm>
          <a:off x="1185200" y="4878372"/>
          <a:ext cx="3956975" cy="2125709"/>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4E18408-B3DE-4D74-BB64-31D47523D21C}"/>
            </a:ext>
          </a:extLst>
        </xdr:cNvPr>
        <xdr:cNvSpPr/>
      </xdr:nvSpPr>
      <xdr:spPr>
        <a:xfrm>
          <a:off x="5395928" y="4878372"/>
          <a:ext cx="4438835" cy="21257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6EB1A47-8042-4730-B59C-97B8959AC6C0}"/>
            </a:ext>
          </a:extLst>
        </xdr:cNvPr>
        <xdr:cNvSpPr/>
      </xdr:nvSpPr>
      <xdr:spPr>
        <a:xfrm>
          <a:off x="5395928" y="4941872"/>
          <a:ext cx="4261281"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C42BAB-A088-4950-A131-0141C73D0C30}"/>
            </a:ext>
          </a:extLst>
        </xdr:cNvPr>
        <xdr:cNvSpPr txBox="1"/>
      </xdr:nvSpPr>
      <xdr:spPr>
        <a:xfrm>
          <a:off x="5459181" y="5164924"/>
          <a:ext cx="4248582" cy="175025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類似団体内でも高い水準となっており、事業用資産よりもインフラ資産の方が高い水準となっている。当市としての課題は計画的な固定資産の更新ができておらず、老朽化が進行してしまっている点である。</a:t>
          </a:r>
          <a:r>
            <a:rPr kumimoji="1" lang="ja-JP" altLang="ja-JP" sz="1050" baseline="0">
              <a:solidFill>
                <a:schemeClr val="dk1"/>
              </a:solidFill>
              <a:effectLst/>
              <a:latin typeface="+mn-lt"/>
              <a:ea typeface="+mn-ea"/>
              <a:cs typeface="+mn-cs"/>
            </a:rPr>
            <a:t>今後も仙北市公共施設等総合管理計画に基づき施設の統廃合を進め、除却も視野に入れた公共施設の適正配置の実現により限られた財源を適切に長寿命化改良へ活用していく。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D41A870-75E2-41F9-A885-E884B795EF08}"/>
            </a:ext>
          </a:extLst>
        </xdr:cNvPr>
        <xdr:cNvSpPr txBox="1"/>
      </xdr:nvSpPr>
      <xdr:spPr>
        <a:xfrm>
          <a:off x="1160046" y="469064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A1A32D1-DEF8-4FEC-B2A0-D08E75114592}"/>
            </a:ext>
          </a:extLst>
        </xdr:cNvPr>
        <xdr:cNvCxnSpPr/>
      </xdr:nvCxnSpPr>
      <xdr:spPr>
        <a:xfrm>
          <a:off x="1185200" y="7004081"/>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A5D4289-6DFC-4A42-A0BD-8785CA84F6E5}"/>
            </a:ext>
          </a:extLst>
        </xdr:cNvPr>
        <xdr:cNvSpPr txBox="1"/>
      </xdr:nvSpPr>
      <xdr:spPr>
        <a:xfrm>
          <a:off x="749851" y="691028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9F1994B-E723-4B17-8115-464419C37A11}"/>
            </a:ext>
          </a:extLst>
        </xdr:cNvPr>
        <xdr:cNvCxnSpPr/>
      </xdr:nvCxnSpPr>
      <xdr:spPr>
        <a:xfrm>
          <a:off x="1185200" y="6649796"/>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49ABAD9D-E0A2-46B2-82B3-D1FC3518FEFA}"/>
            </a:ext>
          </a:extLst>
        </xdr:cNvPr>
        <xdr:cNvSpPr txBox="1"/>
      </xdr:nvSpPr>
      <xdr:spPr>
        <a:xfrm>
          <a:off x="749851" y="655599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08CBE32-72AF-4CC9-8DD1-09048B93240C}"/>
            </a:ext>
          </a:extLst>
        </xdr:cNvPr>
        <xdr:cNvCxnSpPr/>
      </xdr:nvCxnSpPr>
      <xdr:spPr>
        <a:xfrm>
          <a:off x="1185200" y="6295511"/>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B394E50-DDC4-4130-AAD5-9E36619AF619}"/>
            </a:ext>
          </a:extLst>
        </xdr:cNvPr>
        <xdr:cNvSpPr txBox="1"/>
      </xdr:nvSpPr>
      <xdr:spPr>
        <a:xfrm>
          <a:off x="801146" y="62017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86144A3-9373-44CD-BC36-125D4570379F}"/>
            </a:ext>
          </a:extLst>
        </xdr:cNvPr>
        <xdr:cNvCxnSpPr/>
      </xdr:nvCxnSpPr>
      <xdr:spPr>
        <a:xfrm>
          <a:off x="1185200" y="5941226"/>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BE0318B-9805-418B-A252-83EB632D83FD}"/>
            </a:ext>
          </a:extLst>
        </xdr:cNvPr>
        <xdr:cNvSpPr txBox="1"/>
      </xdr:nvSpPr>
      <xdr:spPr>
        <a:xfrm>
          <a:off x="801146" y="584742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54F8E41-5575-41F1-8F72-218B21CD29DF}"/>
            </a:ext>
          </a:extLst>
        </xdr:cNvPr>
        <xdr:cNvCxnSpPr/>
      </xdr:nvCxnSpPr>
      <xdr:spPr>
        <a:xfrm>
          <a:off x="1185200" y="5586942"/>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25B2DD2-C908-4D08-9335-A09081B14590}"/>
            </a:ext>
          </a:extLst>
        </xdr:cNvPr>
        <xdr:cNvSpPr txBox="1"/>
      </xdr:nvSpPr>
      <xdr:spPr>
        <a:xfrm>
          <a:off x="801146" y="5493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DB30108-4696-4614-A0F2-8DE3A742DFA4}"/>
            </a:ext>
          </a:extLst>
        </xdr:cNvPr>
        <xdr:cNvCxnSpPr/>
      </xdr:nvCxnSpPr>
      <xdr:spPr>
        <a:xfrm>
          <a:off x="1185200" y="5232657"/>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877727E-CE44-4D1B-823F-2289A28BFD9E}"/>
            </a:ext>
          </a:extLst>
        </xdr:cNvPr>
        <xdr:cNvSpPr txBox="1"/>
      </xdr:nvSpPr>
      <xdr:spPr>
        <a:xfrm>
          <a:off x="801146" y="514163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3D2C9AE-3C40-4D8C-AED1-0F3B4018516E}"/>
            </a:ext>
          </a:extLst>
        </xdr:cNvPr>
        <xdr:cNvCxnSpPr/>
      </xdr:nvCxnSpPr>
      <xdr:spPr>
        <a:xfrm>
          <a:off x="1185200" y="4878372"/>
          <a:ext cx="3956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4804449-723E-4277-880F-54322411512D}"/>
            </a:ext>
          </a:extLst>
        </xdr:cNvPr>
        <xdr:cNvSpPr txBox="1"/>
      </xdr:nvSpPr>
      <xdr:spPr>
        <a:xfrm>
          <a:off x="839496" y="478734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0C3DF2C-0A5E-4880-9C13-C1C3CD6F4F33}"/>
            </a:ext>
          </a:extLst>
        </xdr:cNvPr>
        <xdr:cNvSpPr/>
      </xdr:nvSpPr>
      <xdr:spPr>
        <a:xfrm>
          <a:off x="1185200" y="4878372"/>
          <a:ext cx="3956975" cy="2125709"/>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48228FA0-7970-44A4-9342-BB659C9472EB}"/>
            </a:ext>
          </a:extLst>
        </xdr:cNvPr>
        <xdr:cNvCxnSpPr/>
      </xdr:nvCxnSpPr>
      <xdr:spPr>
        <a:xfrm flipV="1">
          <a:off x="4442756" y="5185879"/>
          <a:ext cx="1270" cy="129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EBEFE017-D357-4791-8535-5232182336DD}"/>
            </a:ext>
          </a:extLst>
        </xdr:cNvPr>
        <xdr:cNvSpPr txBox="1"/>
      </xdr:nvSpPr>
      <xdr:spPr>
        <a:xfrm>
          <a:off x="4495461" y="648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C7092F06-DF58-4498-BEFA-CB34E2DEA86C}"/>
            </a:ext>
          </a:extLst>
        </xdr:cNvPr>
        <xdr:cNvCxnSpPr/>
      </xdr:nvCxnSpPr>
      <xdr:spPr>
        <a:xfrm>
          <a:off x="4359830" y="6485248"/>
          <a:ext cx="1737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A278C2C3-20E2-4F2F-A3BC-1B7CFE522C0F}"/>
            </a:ext>
          </a:extLst>
        </xdr:cNvPr>
        <xdr:cNvSpPr txBox="1"/>
      </xdr:nvSpPr>
      <xdr:spPr>
        <a:xfrm>
          <a:off x="4495461" y="4966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5D46A780-4D46-43B0-BE08-01B2D684A2D1}"/>
            </a:ext>
          </a:extLst>
        </xdr:cNvPr>
        <xdr:cNvCxnSpPr/>
      </xdr:nvCxnSpPr>
      <xdr:spPr>
        <a:xfrm>
          <a:off x="4359830" y="5185879"/>
          <a:ext cx="1737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E3597F4C-7C2A-425F-A254-F94CD7905E55}"/>
            </a:ext>
          </a:extLst>
        </xdr:cNvPr>
        <xdr:cNvSpPr txBox="1"/>
      </xdr:nvSpPr>
      <xdr:spPr>
        <a:xfrm>
          <a:off x="4495461" y="5831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68C8A356-60F0-4D9D-9B14-EE02939ED91A}"/>
            </a:ext>
          </a:extLst>
        </xdr:cNvPr>
        <xdr:cNvSpPr/>
      </xdr:nvSpPr>
      <xdr:spPr>
        <a:xfrm>
          <a:off x="4393861" y="598038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3424DFA2-6C8C-4AAD-BAB6-A1F0BAF3B00E}"/>
            </a:ext>
          </a:extLst>
        </xdr:cNvPr>
        <xdr:cNvSpPr/>
      </xdr:nvSpPr>
      <xdr:spPr>
        <a:xfrm>
          <a:off x="3734447" y="5935405"/>
          <a:ext cx="92722"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E0AFF022-3A01-4876-A936-E5400E08E66A}"/>
            </a:ext>
          </a:extLst>
        </xdr:cNvPr>
        <xdr:cNvSpPr/>
      </xdr:nvSpPr>
      <xdr:spPr>
        <a:xfrm>
          <a:off x="3024234" y="5921012"/>
          <a:ext cx="92722"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CCCEA253-7914-42B1-A626-B031481553B2}"/>
            </a:ext>
          </a:extLst>
        </xdr:cNvPr>
        <xdr:cNvSpPr/>
      </xdr:nvSpPr>
      <xdr:spPr>
        <a:xfrm>
          <a:off x="2314020" y="5908418"/>
          <a:ext cx="92722"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F047DED8-5CDD-47EE-8B27-BE958CAF9AE2}"/>
            </a:ext>
          </a:extLst>
        </xdr:cNvPr>
        <xdr:cNvSpPr/>
      </xdr:nvSpPr>
      <xdr:spPr>
        <a:xfrm>
          <a:off x="1603807" y="5904819"/>
          <a:ext cx="92722"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94FA868-2423-4F4A-B8DD-21A844475BD8}"/>
            </a:ext>
          </a:extLst>
        </xdr:cNvPr>
        <xdr:cNvSpPr txBox="1"/>
      </xdr:nvSpPr>
      <xdr:spPr>
        <a:xfrm>
          <a:off x="4279808"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DF0441C-08E8-48F9-AA88-BF3CF9F74EFA}"/>
            </a:ext>
          </a:extLst>
        </xdr:cNvPr>
        <xdr:cNvSpPr txBox="1"/>
      </xdr:nvSpPr>
      <xdr:spPr>
        <a:xfrm>
          <a:off x="3620394"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260284D-1520-4207-B4DC-1C6A647E7BAA}"/>
            </a:ext>
          </a:extLst>
        </xdr:cNvPr>
        <xdr:cNvSpPr txBox="1"/>
      </xdr:nvSpPr>
      <xdr:spPr>
        <a:xfrm>
          <a:off x="2910180"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16F0FCF-C88C-497C-8F09-755984D5A6C7}"/>
            </a:ext>
          </a:extLst>
        </xdr:cNvPr>
        <xdr:cNvSpPr txBox="1"/>
      </xdr:nvSpPr>
      <xdr:spPr>
        <a:xfrm>
          <a:off x="2199967"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0668CDA-82A1-409B-84B1-A266494194A6}"/>
            </a:ext>
          </a:extLst>
        </xdr:cNvPr>
        <xdr:cNvSpPr txBox="1"/>
      </xdr:nvSpPr>
      <xdr:spPr>
        <a:xfrm>
          <a:off x="1489753"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128588</xdr:rowOff>
    </xdr:from>
    <xdr:to>
      <xdr:col>23</xdr:col>
      <xdr:colOff>136525</xdr:colOff>
      <xdr:row>33</xdr:row>
      <xdr:rowOff>58738</xdr:rowOff>
    </xdr:to>
    <xdr:sp macro="" textlink="">
      <xdr:nvSpPr>
        <xdr:cNvPr id="81" name="楕円 80">
          <a:extLst>
            <a:ext uri="{FF2B5EF4-FFF2-40B4-BE49-F238E27FC236}">
              <a16:creationId xmlns:a16="http://schemas.microsoft.com/office/drawing/2014/main" id="{C2302FE4-E92F-4437-B913-AFCF63509441}"/>
            </a:ext>
          </a:extLst>
        </xdr:cNvPr>
        <xdr:cNvSpPr/>
      </xdr:nvSpPr>
      <xdr:spPr>
        <a:xfrm>
          <a:off x="4393861" y="628969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107015</xdr:rowOff>
    </xdr:from>
    <xdr:ext cx="405111" cy="259045"/>
    <xdr:sp macro="" textlink="">
      <xdr:nvSpPr>
        <xdr:cNvPr id="82" name="有形固定資産減価償却率該当値テキスト">
          <a:extLst>
            <a:ext uri="{FF2B5EF4-FFF2-40B4-BE49-F238E27FC236}">
              <a16:creationId xmlns:a16="http://schemas.microsoft.com/office/drawing/2014/main" id="{E0C299B9-95C2-47B3-8709-0291327EC25F}"/>
            </a:ext>
          </a:extLst>
        </xdr:cNvPr>
        <xdr:cNvSpPr txBox="1"/>
      </xdr:nvSpPr>
      <xdr:spPr>
        <a:xfrm>
          <a:off x="4495461" y="6268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112395</xdr:rowOff>
    </xdr:from>
    <xdr:to>
      <xdr:col>19</xdr:col>
      <xdr:colOff>187325</xdr:colOff>
      <xdr:row>33</xdr:row>
      <xdr:rowOff>42545</xdr:rowOff>
    </xdr:to>
    <xdr:sp macro="" textlink="">
      <xdr:nvSpPr>
        <xdr:cNvPr id="83" name="楕円 82">
          <a:extLst>
            <a:ext uri="{FF2B5EF4-FFF2-40B4-BE49-F238E27FC236}">
              <a16:creationId xmlns:a16="http://schemas.microsoft.com/office/drawing/2014/main" id="{B103CD10-13F1-41EE-A6CC-A0B500A51A8C}"/>
            </a:ext>
          </a:extLst>
        </xdr:cNvPr>
        <xdr:cNvSpPr/>
      </xdr:nvSpPr>
      <xdr:spPr>
        <a:xfrm>
          <a:off x="3734447" y="6273498"/>
          <a:ext cx="92722"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7938</xdr:rowOff>
    </xdr:to>
    <xdr:cxnSp macro="">
      <xdr:nvCxnSpPr>
        <xdr:cNvPr id="84" name="直線コネクタ 83">
          <a:extLst>
            <a:ext uri="{FF2B5EF4-FFF2-40B4-BE49-F238E27FC236}">
              <a16:creationId xmlns:a16="http://schemas.microsoft.com/office/drawing/2014/main" id="{868D062B-F40C-454A-895B-1FDBEA4D6E99}"/>
            </a:ext>
          </a:extLst>
        </xdr:cNvPr>
        <xdr:cNvCxnSpPr/>
      </xdr:nvCxnSpPr>
      <xdr:spPr>
        <a:xfrm>
          <a:off x="3785247" y="6324298"/>
          <a:ext cx="659414"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106997</xdr:rowOff>
    </xdr:from>
    <xdr:to>
      <xdr:col>15</xdr:col>
      <xdr:colOff>187325</xdr:colOff>
      <xdr:row>33</xdr:row>
      <xdr:rowOff>37147</xdr:rowOff>
    </xdr:to>
    <xdr:sp macro="" textlink="">
      <xdr:nvSpPr>
        <xdr:cNvPr id="85" name="楕円 84">
          <a:extLst>
            <a:ext uri="{FF2B5EF4-FFF2-40B4-BE49-F238E27FC236}">
              <a16:creationId xmlns:a16="http://schemas.microsoft.com/office/drawing/2014/main" id="{D55903E5-A1CD-42A1-ACAB-C5D218AB3D39}"/>
            </a:ext>
          </a:extLst>
        </xdr:cNvPr>
        <xdr:cNvSpPr/>
      </xdr:nvSpPr>
      <xdr:spPr>
        <a:xfrm>
          <a:off x="3024234" y="6268100"/>
          <a:ext cx="92722"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157797</xdr:rowOff>
    </xdr:from>
    <xdr:to>
      <xdr:col>19</xdr:col>
      <xdr:colOff>136525</xdr:colOff>
      <xdr:row>32</xdr:row>
      <xdr:rowOff>163195</xdr:rowOff>
    </xdr:to>
    <xdr:cxnSp macro="">
      <xdr:nvCxnSpPr>
        <xdr:cNvPr id="86" name="直線コネクタ 85">
          <a:extLst>
            <a:ext uri="{FF2B5EF4-FFF2-40B4-BE49-F238E27FC236}">
              <a16:creationId xmlns:a16="http://schemas.microsoft.com/office/drawing/2014/main" id="{B68DEE2A-5AA9-46D4-88A2-FF23DF536080}"/>
            </a:ext>
          </a:extLst>
        </xdr:cNvPr>
        <xdr:cNvCxnSpPr/>
      </xdr:nvCxnSpPr>
      <xdr:spPr>
        <a:xfrm>
          <a:off x="3075034" y="6318900"/>
          <a:ext cx="710213"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121391</xdr:rowOff>
    </xdr:from>
    <xdr:to>
      <xdr:col>11</xdr:col>
      <xdr:colOff>187325</xdr:colOff>
      <xdr:row>33</xdr:row>
      <xdr:rowOff>51541</xdr:rowOff>
    </xdr:to>
    <xdr:sp macro="" textlink="">
      <xdr:nvSpPr>
        <xdr:cNvPr id="87" name="楕円 86">
          <a:extLst>
            <a:ext uri="{FF2B5EF4-FFF2-40B4-BE49-F238E27FC236}">
              <a16:creationId xmlns:a16="http://schemas.microsoft.com/office/drawing/2014/main" id="{BC250B08-6F26-42DD-BF27-2D100692B975}"/>
            </a:ext>
          </a:extLst>
        </xdr:cNvPr>
        <xdr:cNvSpPr/>
      </xdr:nvSpPr>
      <xdr:spPr>
        <a:xfrm>
          <a:off x="2314020" y="6282494"/>
          <a:ext cx="92722"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157797</xdr:rowOff>
    </xdr:from>
    <xdr:to>
      <xdr:col>15</xdr:col>
      <xdr:colOff>136525</xdr:colOff>
      <xdr:row>33</xdr:row>
      <xdr:rowOff>741</xdr:rowOff>
    </xdr:to>
    <xdr:cxnSp macro="">
      <xdr:nvCxnSpPr>
        <xdr:cNvPr id="88" name="直線コネクタ 87">
          <a:extLst>
            <a:ext uri="{FF2B5EF4-FFF2-40B4-BE49-F238E27FC236}">
              <a16:creationId xmlns:a16="http://schemas.microsoft.com/office/drawing/2014/main" id="{79B6F86A-0D7F-448B-9C30-1774A6B7DBAA}"/>
            </a:ext>
          </a:extLst>
        </xdr:cNvPr>
        <xdr:cNvCxnSpPr/>
      </xdr:nvCxnSpPr>
      <xdr:spPr>
        <a:xfrm flipV="1">
          <a:off x="2364820" y="6318900"/>
          <a:ext cx="710214"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105198</xdr:rowOff>
    </xdr:from>
    <xdr:to>
      <xdr:col>7</xdr:col>
      <xdr:colOff>187325</xdr:colOff>
      <xdr:row>33</xdr:row>
      <xdr:rowOff>35348</xdr:rowOff>
    </xdr:to>
    <xdr:sp macro="" textlink="">
      <xdr:nvSpPr>
        <xdr:cNvPr id="89" name="楕円 88">
          <a:extLst>
            <a:ext uri="{FF2B5EF4-FFF2-40B4-BE49-F238E27FC236}">
              <a16:creationId xmlns:a16="http://schemas.microsoft.com/office/drawing/2014/main" id="{C15B6E10-1E34-443A-8412-87A312CFFFC6}"/>
            </a:ext>
          </a:extLst>
        </xdr:cNvPr>
        <xdr:cNvSpPr/>
      </xdr:nvSpPr>
      <xdr:spPr>
        <a:xfrm>
          <a:off x="1603807" y="6266301"/>
          <a:ext cx="92722"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155998</xdr:rowOff>
    </xdr:from>
    <xdr:to>
      <xdr:col>11</xdr:col>
      <xdr:colOff>136525</xdr:colOff>
      <xdr:row>33</xdr:row>
      <xdr:rowOff>741</xdr:rowOff>
    </xdr:to>
    <xdr:cxnSp macro="">
      <xdr:nvCxnSpPr>
        <xdr:cNvPr id="90" name="直線コネクタ 89">
          <a:extLst>
            <a:ext uri="{FF2B5EF4-FFF2-40B4-BE49-F238E27FC236}">
              <a16:creationId xmlns:a16="http://schemas.microsoft.com/office/drawing/2014/main" id="{104EE3EF-69AD-44DE-A2B3-ECFBC7012C70}"/>
            </a:ext>
          </a:extLst>
        </xdr:cNvPr>
        <xdr:cNvCxnSpPr/>
      </xdr:nvCxnSpPr>
      <xdr:spPr>
        <a:xfrm>
          <a:off x="1654607" y="6317101"/>
          <a:ext cx="710213"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826B9E8D-D538-408A-BEC2-CC9BD3BE8089}"/>
            </a:ext>
          </a:extLst>
        </xdr:cNvPr>
        <xdr:cNvSpPr txBox="1"/>
      </xdr:nvSpPr>
      <xdr:spPr>
        <a:xfrm>
          <a:off x="3582938" y="571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D65D9A2A-517A-4E37-ABF5-1CF0BF7B5F2B}"/>
            </a:ext>
          </a:extLst>
        </xdr:cNvPr>
        <xdr:cNvSpPr txBox="1"/>
      </xdr:nvSpPr>
      <xdr:spPr>
        <a:xfrm>
          <a:off x="2885424" y="569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3824E420-B045-4E33-9B72-5837771E78A7}"/>
            </a:ext>
          </a:extLst>
        </xdr:cNvPr>
        <xdr:cNvSpPr txBox="1"/>
      </xdr:nvSpPr>
      <xdr:spPr>
        <a:xfrm>
          <a:off x="2175211" y="568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6208A08F-9CC4-4D8B-9C10-22DEEAD49D12}"/>
            </a:ext>
          </a:extLst>
        </xdr:cNvPr>
        <xdr:cNvSpPr txBox="1"/>
      </xdr:nvSpPr>
      <xdr:spPr>
        <a:xfrm>
          <a:off x="1464997" y="56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33672</xdr:rowOff>
    </xdr:from>
    <xdr:ext cx="405111" cy="259045"/>
    <xdr:sp macro="" textlink="">
      <xdr:nvSpPr>
        <xdr:cNvPr id="95" name="n_1mainValue有形固定資産減価償却率">
          <a:extLst>
            <a:ext uri="{FF2B5EF4-FFF2-40B4-BE49-F238E27FC236}">
              <a16:creationId xmlns:a16="http://schemas.microsoft.com/office/drawing/2014/main" id="{178B7412-8B37-4EF8-9148-818FF85F4243}"/>
            </a:ext>
          </a:extLst>
        </xdr:cNvPr>
        <xdr:cNvSpPr txBox="1"/>
      </xdr:nvSpPr>
      <xdr:spPr>
        <a:xfrm>
          <a:off x="3582938" y="636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28274</xdr:rowOff>
    </xdr:from>
    <xdr:ext cx="405111" cy="259045"/>
    <xdr:sp macro="" textlink="">
      <xdr:nvSpPr>
        <xdr:cNvPr id="96" name="n_2mainValue有形固定資産減価償却率">
          <a:extLst>
            <a:ext uri="{FF2B5EF4-FFF2-40B4-BE49-F238E27FC236}">
              <a16:creationId xmlns:a16="http://schemas.microsoft.com/office/drawing/2014/main" id="{871C7DC3-1697-4960-ACC9-36321BDCC050}"/>
            </a:ext>
          </a:extLst>
        </xdr:cNvPr>
        <xdr:cNvSpPr txBox="1"/>
      </xdr:nvSpPr>
      <xdr:spPr>
        <a:xfrm>
          <a:off x="2885424" y="635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42668</xdr:rowOff>
    </xdr:from>
    <xdr:ext cx="405111" cy="259045"/>
    <xdr:sp macro="" textlink="">
      <xdr:nvSpPr>
        <xdr:cNvPr id="97" name="n_3mainValue有形固定資産減価償却率">
          <a:extLst>
            <a:ext uri="{FF2B5EF4-FFF2-40B4-BE49-F238E27FC236}">
              <a16:creationId xmlns:a16="http://schemas.microsoft.com/office/drawing/2014/main" id="{1A952E43-97A8-46EB-AC2F-BB00757800E8}"/>
            </a:ext>
          </a:extLst>
        </xdr:cNvPr>
        <xdr:cNvSpPr txBox="1"/>
      </xdr:nvSpPr>
      <xdr:spPr>
        <a:xfrm>
          <a:off x="2175211" y="637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26475</xdr:rowOff>
    </xdr:from>
    <xdr:ext cx="405111" cy="259045"/>
    <xdr:sp macro="" textlink="">
      <xdr:nvSpPr>
        <xdr:cNvPr id="98" name="n_4mainValue有形固定資産減価償却率">
          <a:extLst>
            <a:ext uri="{FF2B5EF4-FFF2-40B4-BE49-F238E27FC236}">
              <a16:creationId xmlns:a16="http://schemas.microsoft.com/office/drawing/2014/main" id="{FD14EB3C-03A0-4216-9995-25B1571B49F6}"/>
            </a:ext>
          </a:extLst>
        </xdr:cNvPr>
        <xdr:cNvSpPr txBox="1"/>
      </xdr:nvSpPr>
      <xdr:spPr>
        <a:xfrm>
          <a:off x="1464997" y="635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4C9E583-4A71-4055-81E9-C219EFBE8579}"/>
            </a:ext>
          </a:extLst>
        </xdr:cNvPr>
        <xdr:cNvSpPr/>
      </xdr:nvSpPr>
      <xdr:spPr>
        <a:xfrm>
          <a:off x="10544976" y="4197442"/>
          <a:ext cx="3944029" cy="3054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4AE00C9-05BA-44A9-B7F3-638C98A33C90}"/>
            </a:ext>
          </a:extLst>
        </xdr:cNvPr>
        <xdr:cNvSpPr/>
      </xdr:nvSpPr>
      <xdr:spPr>
        <a:xfrm>
          <a:off x="11537540" y="4555563"/>
          <a:ext cx="969781" cy="27016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072E35C9-9011-4617-9C0D-21B26B01C980}"/>
            </a:ext>
          </a:extLst>
        </xdr:cNvPr>
        <xdr:cNvSpPr/>
      </xdr:nvSpPr>
      <xdr:spPr>
        <a:xfrm>
          <a:off x="12832565" y="4538892"/>
          <a:ext cx="979532" cy="303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5C89206-BE5D-470F-BD31-BE92713F9E33}"/>
            </a:ext>
          </a:extLst>
        </xdr:cNvPr>
        <xdr:cNvSpPr/>
      </xdr:nvSpPr>
      <xdr:spPr>
        <a:xfrm>
          <a:off x="14451151" y="4318432"/>
          <a:ext cx="1420427"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29E1C4E-1D35-4952-9DCF-66D098F40483}"/>
            </a:ext>
          </a:extLst>
        </xdr:cNvPr>
        <xdr:cNvSpPr/>
      </xdr:nvSpPr>
      <xdr:spPr>
        <a:xfrm>
          <a:off x="14451151" y="4502921"/>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F846361-7E9F-4C6E-BBB0-5C75C2F0A99F}"/>
            </a:ext>
          </a:extLst>
        </xdr:cNvPr>
        <xdr:cNvSpPr/>
      </xdr:nvSpPr>
      <xdr:spPr>
        <a:xfrm>
          <a:off x="15871578" y="4318432"/>
          <a:ext cx="1420428"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FF51CFD-93A4-4141-B6C4-5F2B17DEF345}"/>
            </a:ext>
          </a:extLst>
        </xdr:cNvPr>
        <xdr:cNvSpPr/>
      </xdr:nvSpPr>
      <xdr:spPr>
        <a:xfrm>
          <a:off x="15871578" y="4502921"/>
          <a:ext cx="1420428"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D2EF069-D0AF-40FA-A1FA-8F23EB1B55B2}"/>
            </a:ext>
          </a:extLst>
        </xdr:cNvPr>
        <xdr:cNvSpPr/>
      </xdr:nvSpPr>
      <xdr:spPr>
        <a:xfrm>
          <a:off x="17406059" y="4318432"/>
          <a:ext cx="1420427" cy="2479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8E3D667-E0C7-41DC-80D3-EC84807D1857}"/>
            </a:ext>
          </a:extLst>
        </xdr:cNvPr>
        <xdr:cNvSpPr/>
      </xdr:nvSpPr>
      <xdr:spPr>
        <a:xfrm>
          <a:off x="17406059" y="4502921"/>
          <a:ext cx="1420427" cy="251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4491D02-E26D-4B29-969E-89A7DE1EE8BF}"/>
            </a:ext>
          </a:extLst>
        </xdr:cNvPr>
        <xdr:cNvSpPr/>
      </xdr:nvSpPr>
      <xdr:spPr>
        <a:xfrm>
          <a:off x="10544976" y="4878372"/>
          <a:ext cx="3944029" cy="2125709"/>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6E8BBB2-7821-49D3-A867-4B8F7B3E89D6}"/>
            </a:ext>
          </a:extLst>
        </xdr:cNvPr>
        <xdr:cNvSpPr/>
      </xdr:nvSpPr>
      <xdr:spPr>
        <a:xfrm>
          <a:off x="14742758" y="4878372"/>
          <a:ext cx="4438835" cy="21257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C45C7D0-7AC2-46B3-8960-F524A65E4507}"/>
            </a:ext>
          </a:extLst>
        </xdr:cNvPr>
        <xdr:cNvSpPr/>
      </xdr:nvSpPr>
      <xdr:spPr>
        <a:xfrm>
          <a:off x="14742758" y="4941872"/>
          <a:ext cx="4261282"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3444296-178B-4FAC-A930-8AF78498EB80}"/>
            </a:ext>
          </a:extLst>
        </xdr:cNvPr>
        <xdr:cNvSpPr txBox="1"/>
      </xdr:nvSpPr>
      <xdr:spPr>
        <a:xfrm>
          <a:off x="14818958" y="5164924"/>
          <a:ext cx="4248582" cy="175025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　主に地方債が該当する将来負担額が多く、充当可能財源が少ないことが要因である。住民一人当たりの負債額も類似団体平均よりも高く、充当可能基金残高や充当可能特定歳入が計画的に確保できていないことが起因している。また、当比率は類似団体内でも最も高い水準となっているので、計画的な地方債の借入と償還を実施し、減債基金等へ長期的に積んでいくバランスの確保が必要で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C76BC29-B718-4244-8911-274359291CD2}"/>
            </a:ext>
          </a:extLst>
        </xdr:cNvPr>
        <xdr:cNvSpPr txBox="1"/>
      </xdr:nvSpPr>
      <xdr:spPr>
        <a:xfrm>
          <a:off x="10506876" y="469064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2081DB6-EFFD-4F99-BE40-878D1A439BA3}"/>
            </a:ext>
          </a:extLst>
        </xdr:cNvPr>
        <xdr:cNvCxnSpPr/>
      </xdr:nvCxnSpPr>
      <xdr:spPr>
        <a:xfrm>
          <a:off x="10544976" y="7004081"/>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A13A16A-DFFF-4711-B355-92349A66B363}"/>
            </a:ext>
          </a:extLst>
        </xdr:cNvPr>
        <xdr:cNvSpPr txBox="1"/>
      </xdr:nvSpPr>
      <xdr:spPr>
        <a:xfrm>
          <a:off x="10037492" y="691028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E136FDA-FB58-49A6-8BEA-0F5270DC9444}"/>
            </a:ext>
          </a:extLst>
        </xdr:cNvPr>
        <xdr:cNvCxnSpPr/>
      </xdr:nvCxnSpPr>
      <xdr:spPr>
        <a:xfrm>
          <a:off x="10544976" y="6649796"/>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7E78377-A271-4E91-8CBB-030D07C43E17}"/>
            </a:ext>
          </a:extLst>
        </xdr:cNvPr>
        <xdr:cNvSpPr txBox="1"/>
      </xdr:nvSpPr>
      <xdr:spPr>
        <a:xfrm>
          <a:off x="10037492" y="655599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7B1A257-2081-4818-9369-7016760B719B}"/>
            </a:ext>
          </a:extLst>
        </xdr:cNvPr>
        <xdr:cNvCxnSpPr/>
      </xdr:nvCxnSpPr>
      <xdr:spPr>
        <a:xfrm>
          <a:off x="10544976" y="6295511"/>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1C426F7-9A8C-49AF-9D22-C6B524C61FD6}"/>
            </a:ext>
          </a:extLst>
        </xdr:cNvPr>
        <xdr:cNvSpPr txBox="1"/>
      </xdr:nvSpPr>
      <xdr:spPr>
        <a:xfrm>
          <a:off x="10096681" y="62017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A66C0E0-C7A5-4B2B-ADD1-2B8B0D2A65D7}"/>
            </a:ext>
          </a:extLst>
        </xdr:cNvPr>
        <xdr:cNvCxnSpPr/>
      </xdr:nvCxnSpPr>
      <xdr:spPr>
        <a:xfrm>
          <a:off x="10544976" y="5941226"/>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D5D2471-8642-4417-ADFA-21A7E675D32E}"/>
            </a:ext>
          </a:extLst>
        </xdr:cNvPr>
        <xdr:cNvSpPr txBox="1"/>
      </xdr:nvSpPr>
      <xdr:spPr>
        <a:xfrm>
          <a:off x="10096681" y="584742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FD1E710-FD1C-43D0-855F-020DBE976145}"/>
            </a:ext>
          </a:extLst>
        </xdr:cNvPr>
        <xdr:cNvCxnSpPr/>
      </xdr:nvCxnSpPr>
      <xdr:spPr>
        <a:xfrm>
          <a:off x="10544976" y="5586942"/>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EE48F3C-2ABE-4DA4-BB13-6A3F97C0551A}"/>
            </a:ext>
          </a:extLst>
        </xdr:cNvPr>
        <xdr:cNvSpPr txBox="1"/>
      </xdr:nvSpPr>
      <xdr:spPr>
        <a:xfrm>
          <a:off x="10096681" y="5493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0C01C90-BE05-4C7C-8048-BB261F1D02E7}"/>
            </a:ext>
          </a:extLst>
        </xdr:cNvPr>
        <xdr:cNvCxnSpPr/>
      </xdr:nvCxnSpPr>
      <xdr:spPr>
        <a:xfrm>
          <a:off x="10544976" y="5232657"/>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47076D82-A037-46C4-8449-86E7D37B38E4}"/>
            </a:ext>
          </a:extLst>
        </xdr:cNvPr>
        <xdr:cNvSpPr txBox="1"/>
      </xdr:nvSpPr>
      <xdr:spPr>
        <a:xfrm>
          <a:off x="10199273" y="514163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1713A93-9257-424A-91DA-46DEA7849068}"/>
            </a:ext>
          </a:extLst>
        </xdr:cNvPr>
        <xdr:cNvCxnSpPr/>
      </xdr:nvCxnSpPr>
      <xdr:spPr>
        <a:xfrm>
          <a:off x="10544976" y="4878372"/>
          <a:ext cx="39440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51CAF9C-587E-455F-B9EE-E5DC0FDCF8B8}"/>
            </a:ext>
          </a:extLst>
        </xdr:cNvPr>
        <xdr:cNvSpPr/>
      </xdr:nvSpPr>
      <xdr:spPr>
        <a:xfrm>
          <a:off x="10544976" y="4878372"/>
          <a:ext cx="3944029" cy="2125709"/>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81243ECF-79E4-4955-8A7D-449D2E4F1F33}"/>
            </a:ext>
          </a:extLst>
        </xdr:cNvPr>
        <xdr:cNvCxnSpPr/>
      </xdr:nvCxnSpPr>
      <xdr:spPr>
        <a:xfrm flipV="1">
          <a:off x="13789586" y="5232657"/>
          <a:ext cx="1269" cy="1272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5316A5CD-8866-449A-BD90-E1D17CACB3AF}"/>
            </a:ext>
          </a:extLst>
        </xdr:cNvPr>
        <xdr:cNvSpPr txBox="1"/>
      </xdr:nvSpPr>
      <xdr:spPr>
        <a:xfrm>
          <a:off x="13842291" y="6508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10AE1982-2F01-4902-8C3C-4991F4552DF5}"/>
            </a:ext>
          </a:extLst>
        </xdr:cNvPr>
        <xdr:cNvCxnSpPr/>
      </xdr:nvCxnSpPr>
      <xdr:spPr>
        <a:xfrm>
          <a:off x="13715538" y="650478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953F1A5-8FCF-44BE-82C0-99579BCF6C28}"/>
            </a:ext>
          </a:extLst>
        </xdr:cNvPr>
        <xdr:cNvSpPr txBox="1"/>
      </xdr:nvSpPr>
      <xdr:spPr>
        <a:xfrm>
          <a:off x="13842291" y="5010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DF37C20-CF95-4D98-B3F4-3EF0DE0E1A2F}"/>
            </a:ext>
          </a:extLst>
        </xdr:cNvPr>
        <xdr:cNvCxnSpPr/>
      </xdr:nvCxnSpPr>
      <xdr:spPr>
        <a:xfrm>
          <a:off x="13715538" y="5232657"/>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C359FDE3-E403-406C-AD72-0FFF641E3D1D}"/>
            </a:ext>
          </a:extLst>
        </xdr:cNvPr>
        <xdr:cNvSpPr txBox="1"/>
      </xdr:nvSpPr>
      <xdr:spPr>
        <a:xfrm>
          <a:off x="13842291" y="56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BC0A3BDF-0C4F-4347-9336-246989241570}"/>
            </a:ext>
          </a:extLst>
        </xdr:cNvPr>
        <xdr:cNvSpPr/>
      </xdr:nvSpPr>
      <xdr:spPr>
        <a:xfrm>
          <a:off x="13753638" y="5836091"/>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97DC65A5-45D9-4C0F-8241-03A6EEDE193F}"/>
            </a:ext>
          </a:extLst>
        </xdr:cNvPr>
        <xdr:cNvSpPr/>
      </xdr:nvSpPr>
      <xdr:spPr>
        <a:xfrm>
          <a:off x="13081277" y="5801923"/>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3A1DABE0-656C-4D17-8B4D-37A43269A570}"/>
            </a:ext>
          </a:extLst>
        </xdr:cNvPr>
        <xdr:cNvSpPr/>
      </xdr:nvSpPr>
      <xdr:spPr>
        <a:xfrm>
          <a:off x="12371064" y="597138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24CCEB12-C851-4CEE-990F-6AADCA008C4D}"/>
            </a:ext>
          </a:extLst>
        </xdr:cNvPr>
        <xdr:cNvSpPr/>
      </xdr:nvSpPr>
      <xdr:spPr>
        <a:xfrm>
          <a:off x="11660850" y="60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E1FAD877-7AD9-441E-AB21-6B6ED19DD8B5}"/>
            </a:ext>
          </a:extLst>
        </xdr:cNvPr>
        <xdr:cNvSpPr/>
      </xdr:nvSpPr>
      <xdr:spPr>
        <a:xfrm>
          <a:off x="10950637" y="59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1FE79DE-A3A6-4ED7-A9C8-6720E0458C1D}"/>
            </a:ext>
          </a:extLst>
        </xdr:cNvPr>
        <xdr:cNvSpPr txBox="1"/>
      </xdr:nvSpPr>
      <xdr:spPr>
        <a:xfrm>
          <a:off x="13626638"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FDD3A14-73C7-4345-85E6-BB78D004BC61}"/>
            </a:ext>
          </a:extLst>
        </xdr:cNvPr>
        <xdr:cNvSpPr txBox="1"/>
      </xdr:nvSpPr>
      <xdr:spPr>
        <a:xfrm>
          <a:off x="12967224"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96CA947-9E99-43A2-8151-886E9B92E2CD}"/>
            </a:ext>
          </a:extLst>
        </xdr:cNvPr>
        <xdr:cNvSpPr txBox="1"/>
      </xdr:nvSpPr>
      <xdr:spPr>
        <a:xfrm>
          <a:off x="12257010"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59B9C7B-C47A-4AE9-9B2B-37319DF51FA7}"/>
            </a:ext>
          </a:extLst>
        </xdr:cNvPr>
        <xdr:cNvSpPr txBox="1"/>
      </xdr:nvSpPr>
      <xdr:spPr>
        <a:xfrm>
          <a:off x="11546797"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332B99F-23FD-4C2F-AB95-337F8A172C9B}"/>
            </a:ext>
          </a:extLst>
        </xdr:cNvPr>
        <xdr:cNvSpPr txBox="1"/>
      </xdr:nvSpPr>
      <xdr:spPr>
        <a:xfrm>
          <a:off x="10836583" y="704720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126979</xdr:rowOff>
    </xdr:from>
    <xdr:to>
      <xdr:col>76</xdr:col>
      <xdr:colOff>73025</xdr:colOff>
      <xdr:row>34</xdr:row>
      <xdr:rowOff>57129</xdr:rowOff>
    </xdr:to>
    <xdr:sp macro="" textlink="">
      <xdr:nvSpPr>
        <xdr:cNvPr id="143" name="楕円 142">
          <a:extLst>
            <a:ext uri="{FF2B5EF4-FFF2-40B4-BE49-F238E27FC236}">
              <a16:creationId xmlns:a16="http://schemas.microsoft.com/office/drawing/2014/main" id="{7322AC4D-A325-4B5B-A335-754C46ABADF5}"/>
            </a:ext>
          </a:extLst>
        </xdr:cNvPr>
        <xdr:cNvSpPr/>
      </xdr:nvSpPr>
      <xdr:spPr>
        <a:xfrm>
          <a:off x="13753638" y="6456758"/>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41906</xdr:rowOff>
    </xdr:from>
    <xdr:ext cx="560923" cy="259045"/>
    <xdr:sp macro="" textlink="">
      <xdr:nvSpPr>
        <xdr:cNvPr id="144" name="債務償還比率該当値テキスト">
          <a:extLst>
            <a:ext uri="{FF2B5EF4-FFF2-40B4-BE49-F238E27FC236}">
              <a16:creationId xmlns:a16="http://schemas.microsoft.com/office/drawing/2014/main" id="{72310894-9E1B-4CDD-8671-68E3B4B46F14}"/>
            </a:ext>
          </a:extLst>
        </xdr:cNvPr>
        <xdr:cNvSpPr txBox="1"/>
      </xdr:nvSpPr>
      <xdr:spPr>
        <a:xfrm>
          <a:off x="13842291" y="63716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107237</xdr:rowOff>
    </xdr:from>
    <xdr:to>
      <xdr:col>72</xdr:col>
      <xdr:colOff>123825</xdr:colOff>
      <xdr:row>33</xdr:row>
      <xdr:rowOff>37387</xdr:rowOff>
    </xdr:to>
    <xdr:sp macro="" textlink="">
      <xdr:nvSpPr>
        <xdr:cNvPr id="145" name="楕円 144">
          <a:extLst>
            <a:ext uri="{FF2B5EF4-FFF2-40B4-BE49-F238E27FC236}">
              <a16:creationId xmlns:a16="http://schemas.microsoft.com/office/drawing/2014/main" id="{9E6CC3D1-64D7-41E6-ADA5-EDDFD8194632}"/>
            </a:ext>
          </a:extLst>
        </xdr:cNvPr>
        <xdr:cNvSpPr/>
      </xdr:nvSpPr>
      <xdr:spPr>
        <a:xfrm>
          <a:off x="13081277" y="6268340"/>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158037</xdr:rowOff>
    </xdr:from>
    <xdr:to>
      <xdr:col>76</xdr:col>
      <xdr:colOff>22225</xdr:colOff>
      <xdr:row>34</xdr:row>
      <xdr:rowOff>6329</xdr:rowOff>
    </xdr:to>
    <xdr:cxnSp macro="">
      <xdr:nvCxnSpPr>
        <xdr:cNvPr id="146" name="直線コネクタ 145">
          <a:extLst>
            <a:ext uri="{FF2B5EF4-FFF2-40B4-BE49-F238E27FC236}">
              <a16:creationId xmlns:a16="http://schemas.microsoft.com/office/drawing/2014/main" id="{F7EBA49A-8AF2-48E7-87DF-DB86F0D11F31}"/>
            </a:ext>
          </a:extLst>
        </xdr:cNvPr>
        <xdr:cNvCxnSpPr/>
      </xdr:nvCxnSpPr>
      <xdr:spPr>
        <a:xfrm>
          <a:off x="13132077" y="6319140"/>
          <a:ext cx="659414" cy="18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122301</xdr:rowOff>
    </xdr:from>
    <xdr:to>
      <xdr:col>68</xdr:col>
      <xdr:colOff>123825</xdr:colOff>
      <xdr:row>34</xdr:row>
      <xdr:rowOff>52451</xdr:rowOff>
    </xdr:to>
    <xdr:sp macro="" textlink="">
      <xdr:nvSpPr>
        <xdr:cNvPr id="147" name="楕円 146">
          <a:extLst>
            <a:ext uri="{FF2B5EF4-FFF2-40B4-BE49-F238E27FC236}">
              <a16:creationId xmlns:a16="http://schemas.microsoft.com/office/drawing/2014/main" id="{4D8AA2F4-D65C-442A-91CE-B16AAD4D3183}"/>
            </a:ext>
          </a:extLst>
        </xdr:cNvPr>
        <xdr:cNvSpPr/>
      </xdr:nvSpPr>
      <xdr:spPr>
        <a:xfrm>
          <a:off x="12371064" y="6452080"/>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158037</xdr:rowOff>
    </xdr:from>
    <xdr:to>
      <xdr:col>72</xdr:col>
      <xdr:colOff>73025</xdr:colOff>
      <xdr:row>34</xdr:row>
      <xdr:rowOff>1651</xdr:rowOff>
    </xdr:to>
    <xdr:cxnSp macro="">
      <xdr:nvCxnSpPr>
        <xdr:cNvPr id="148" name="直線コネクタ 147">
          <a:extLst>
            <a:ext uri="{FF2B5EF4-FFF2-40B4-BE49-F238E27FC236}">
              <a16:creationId xmlns:a16="http://schemas.microsoft.com/office/drawing/2014/main" id="{669B56EC-BA22-479A-9407-7EEB8E87C1A0}"/>
            </a:ext>
          </a:extLst>
        </xdr:cNvPr>
        <xdr:cNvCxnSpPr/>
      </xdr:nvCxnSpPr>
      <xdr:spPr>
        <a:xfrm flipV="1">
          <a:off x="12421864" y="6319140"/>
          <a:ext cx="710213" cy="18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30734</xdr:rowOff>
    </xdr:from>
    <xdr:to>
      <xdr:col>64</xdr:col>
      <xdr:colOff>123825</xdr:colOff>
      <xdr:row>34</xdr:row>
      <xdr:rowOff>132334</xdr:rowOff>
    </xdr:to>
    <xdr:sp macro="" textlink="">
      <xdr:nvSpPr>
        <xdr:cNvPr id="149" name="楕円 148">
          <a:extLst>
            <a:ext uri="{FF2B5EF4-FFF2-40B4-BE49-F238E27FC236}">
              <a16:creationId xmlns:a16="http://schemas.microsoft.com/office/drawing/2014/main" id="{3C71C1F9-D3CC-4DB2-8E65-D1D1F1551283}"/>
            </a:ext>
          </a:extLst>
        </xdr:cNvPr>
        <xdr:cNvSpPr/>
      </xdr:nvSpPr>
      <xdr:spPr>
        <a:xfrm>
          <a:off x="11660850" y="65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1651</xdr:rowOff>
    </xdr:from>
    <xdr:to>
      <xdr:col>68</xdr:col>
      <xdr:colOff>73025</xdr:colOff>
      <xdr:row>34</xdr:row>
      <xdr:rowOff>81534</xdr:rowOff>
    </xdr:to>
    <xdr:cxnSp macro="">
      <xdr:nvCxnSpPr>
        <xdr:cNvPr id="150" name="直線コネクタ 149">
          <a:extLst>
            <a:ext uri="{FF2B5EF4-FFF2-40B4-BE49-F238E27FC236}">
              <a16:creationId xmlns:a16="http://schemas.microsoft.com/office/drawing/2014/main" id="{89F326C1-9DF4-49F7-A04B-E879748F476F}"/>
            </a:ext>
          </a:extLst>
        </xdr:cNvPr>
        <xdr:cNvCxnSpPr/>
      </xdr:nvCxnSpPr>
      <xdr:spPr>
        <a:xfrm flipV="1">
          <a:off x="11711650" y="6500105"/>
          <a:ext cx="710214"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30014</xdr:rowOff>
    </xdr:from>
    <xdr:to>
      <xdr:col>60</xdr:col>
      <xdr:colOff>123825</xdr:colOff>
      <xdr:row>34</xdr:row>
      <xdr:rowOff>131614</xdr:rowOff>
    </xdr:to>
    <xdr:sp macro="" textlink="">
      <xdr:nvSpPr>
        <xdr:cNvPr id="151" name="楕円 150">
          <a:extLst>
            <a:ext uri="{FF2B5EF4-FFF2-40B4-BE49-F238E27FC236}">
              <a16:creationId xmlns:a16="http://schemas.microsoft.com/office/drawing/2014/main" id="{4E3CFC7F-2417-4CE5-A198-D914AC38E8D7}"/>
            </a:ext>
          </a:extLst>
        </xdr:cNvPr>
        <xdr:cNvSpPr/>
      </xdr:nvSpPr>
      <xdr:spPr>
        <a:xfrm>
          <a:off x="10950637" y="65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80814</xdr:rowOff>
    </xdr:from>
    <xdr:to>
      <xdr:col>64</xdr:col>
      <xdr:colOff>73025</xdr:colOff>
      <xdr:row>34</xdr:row>
      <xdr:rowOff>81534</xdr:rowOff>
    </xdr:to>
    <xdr:cxnSp macro="">
      <xdr:nvCxnSpPr>
        <xdr:cNvPr id="152" name="直線コネクタ 151">
          <a:extLst>
            <a:ext uri="{FF2B5EF4-FFF2-40B4-BE49-F238E27FC236}">
              <a16:creationId xmlns:a16="http://schemas.microsoft.com/office/drawing/2014/main" id="{065DC9B7-9F28-4C72-ADD5-0B044A28A5D8}"/>
            </a:ext>
          </a:extLst>
        </xdr:cNvPr>
        <xdr:cNvCxnSpPr/>
      </xdr:nvCxnSpPr>
      <xdr:spPr>
        <a:xfrm>
          <a:off x="11001437" y="6579268"/>
          <a:ext cx="710213"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0E18FB32-9281-4A8C-91BE-B5F1BBC51AB3}"/>
            </a:ext>
          </a:extLst>
        </xdr:cNvPr>
        <xdr:cNvSpPr txBox="1"/>
      </xdr:nvSpPr>
      <xdr:spPr>
        <a:xfrm>
          <a:off x="12897451" y="557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A2B25F9C-C93A-4791-A304-B67D1D06E6E3}"/>
            </a:ext>
          </a:extLst>
        </xdr:cNvPr>
        <xdr:cNvSpPr txBox="1"/>
      </xdr:nvSpPr>
      <xdr:spPr>
        <a:xfrm>
          <a:off x="12199937" y="574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DB5C163B-85FC-4279-ADE5-4C53E0C24449}"/>
            </a:ext>
          </a:extLst>
        </xdr:cNvPr>
        <xdr:cNvSpPr txBox="1"/>
      </xdr:nvSpPr>
      <xdr:spPr>
        <a:xfrm>
          <a:off x="11489724" y="580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04F7B0F6-15D4-4DDC-984D-7DB755C1B66A}"/>
            </a:ext>
          </a:extLst>
        </xdr:cNvPr>
        <xdr:cNvSpPr txBox="1"/>
      </xdr:nvSpPr>
      <xdr:spPr>
        <a:xfrm>
          <a:off x="10779510" y="578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28514</xdr:rowOff>
    </xdr:from>
    <xdr:ext cx="469744" cy="259045"/>
    <xdr:sp macro="" textlink="">
      <xdr:nvSpPr>
        <xdr:cNvPr id="157" name="n_1mainValue債務償還比率">
          <a:extLst>
            <a:ext uri="{FF2B5EF4-FFF2-40B4-BE49-F238E27FC236}">
              <a16:creationId xmlns:a16="http://schemas.microsoft.com/office/drawing/2014/main" id="{37D681FB-233F-4BDD-9AD2-5656D466F146}"/>
            </a:ext>
          </a:extLst>
        </xdr:cNvPr>
        <xdr:cNvSpPr txBox="1"/>
      </xdr:nvSpPr>
      <xdr:spPr>
        <a:xfrm>
          <a:off x="12897451" y="635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43578</xdr:rowOff>
    </xdr:from>
    <xdr:ext cx="560923" cy="259045"/>
    <xdr:sp macro="" textlink="">
      <xdr:nvSpPr>
        <xdr:cNvPr id="158" name="n_2mainValue債務償還比率">
          <a:extLst>
            <a:ext uri="{FF2B5EF4-FFF2-40B4-BE49-F238E27FC236}">
              <a16:creationId xmlns:a16="http://schemas.microsoft.com/office/drawing/2014/main" id="{3EAE1C98-4168-4001-A805-D9F3D675241D}"/>
            </a:ext>
          </a:extLst>
        </xdr:cNvPr>
        <xdr:cNvSpPr txBox="1"/>
      </xdr:nvSpPr>
      <xdr:spPr>
        <a:xfrm>
          <a:off x="12167295" y="65420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123461</xdr:rowOff>
    </xdr:from>
    <xdr:ext cx="560923" cy="259045"/>
    <xdr:sp macro="" textlink="">
      <xdr:nvSpPr>
        <xdr:cNvPr id="159" name="n_3mainValue債務償還比率">
          <a:extLst>
            <a:ext uri="{FF2B5EF4-FFF2-40B4-BE49-F238E27FC236}">
              <a16:creationId xmlns:a16="http://schemas.microsoft.com/office/drawing/2014/main" id="{420E03CF-2828-442B-AD3B-483BB85FE8A5}"/>
            </a:ext>
          </a:extLst>
        </xdr:cNvPr>
        <xdr:cNvSpPr txBox="1"/>
      </xdr:nvSpPr>
      <xdr:spPr>
        <a:xfrm>
          <a:off x="11457081" y="66219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122741</xdr:rowOff>
    </xdr:from>
    <xdr:ext cx="560923" cy="259045"/>
    <xdr:sp macro="" textlink="">
      <xdr:nvSpPr>
        <xdr:cNvPr id="160" name="n_4mainValue債務償還比率">
          <a:extLst>
            <a:ext uri="{FF2B5EF4-FFF2-40B4-BE49-F238E27FC236}">
              <a16:creationId xmlns:a16="http://schemas.microsoft.com/office/drawing/2014/main" id="{7B2279C5-37E4-4D96-9523-1F69F7122284}"/>
            </a:ext>
          </a:extLst>
        </xdr:cNvPr>
        <xdr:cNvSpPr txBox="1"/>
      </xdr:nvSpPr>
      <xdr:spPr>
        <a:xfrm>
          <a:off x="10746868" y="66211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2F08288-AEC8-4C7F-9DE9-6A019995C580}"/>
            </a:ext>
          </a:extLst>
        </xdr:cNvPr>
        <xdr:cNvSpPr/>
      </xdr:nvSpPr>
      <xdr:spPr>
        <a:xfrm>
          <a:off x="1185200" y="7875973"/>
          <a:ext cx="5504155" cy="3373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38949C3-74C5-44F2-B66B-55C940F96347}"/>
            </a:ext>
          </a:extLst>
        </xdr:cNvPr>
        <xdr:cNvSpPr/>
      </xdr:nvSpPr>
      <xdr:spPr>
        <a:xfrm>
          <a:off x="1185200" y="11621702"/>
          <a:ext cx="5504155" cy="3373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53655D6-684B-42BA-A735-21BDF4984B2F}"/>
            </a:ext>
          </a:extLst>
        </xdr:cNvPr>
        <xdr:cNvSpPr txBox="1"/>
      </xdr:nvSpPr>
      <xdr:spPr>
        <a:xfrm>
          <a:off x="855493" y="812442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3A81C5A-609E-4104-A8C6-2255C282114E}"/>
            </a:ext>
          </a:extLst>
        </xdr:cNvPr>
        <xdr:cNvSpPr txBox="1"/>
      </xdr:nvSpPr>
      <xdr:spPr>
        <a:xfrm>
          <a:off x="6511802" y="1074981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2D3F28A-3A30-4DAB-A872-CCC07749AC91}"/>
            </a:ext>
          </a:extLst>
        </xdr:cNvPr>
        <xdr:cNvSpPr txBox="1"/>
      </xdr:nvSpPr>
      <xdr:spPr>
        <a:xfrm>
          <a:off x="855493" y="1184475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29BC4BD-07E1-467A-B263-ECAF70977A14}"/>
            </a:ext>
          </a:extLst>
        </xdr:cNvPr>
        <xdr:cNvSpPr txBox="1"/>
      </xdr:nvSpPr>
      <xdr:spPr>
        <a:xfrm>
          <a:off x="6511802" y="1455626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83EFA2-704A-4E87-8C61-A8ABB3CDDD2B}"/>
            </a:ext>
          </a:extLst>
        </xdr:cNvPr>
        <xdr:cNvSpPr/>
      </xdr:nvSpPr>
      <xdr:spPr>
        <a:xfrm>
          <a:off x="596160" y="127000"/>
          <a:ext cx="11832578" cy="623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48F334-C6E2-4699-957B-837EC8525746}"/>
            </a:ext>
          </a:extLst>
        </xdr:cNvPr>
        <xdr:cNvSpPr/>
      </xdr:nvSpPr>
      <xdr:spPr>
        <a:xfrm>
          <a:off x="17755340" y="187726"/>
          <a:ext cx="3703468"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48205C-A25A-4B05-A936-6D1D605204BE}"/>
            </a:ext>
          </a:extLst>
        </xdr:cNvPr>
        <xdr:cNvSpPr/>
      </xdr:nvSpPr>
      <xdr:spPr>
        <a:xfrm>
          <a:off x="17774390" y="213126"/>
          <a:ext cx="3659018"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0A2979-F129-4427-986F-35EAD908525A}"/>
            </a:ext>
          </a:extLst>
        </xdr:cNvPr>
        <xdr:cNvSpPr/>
      </xdr:nvSpPr>
      <xdr:spPr>
        <a:xfrm>
          <a:off x="17799790" y="238526"/>
          <a:ext cx="3601868" cy="4361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3EE92E-893D-4AF6-8197-8417C60F0C88}"/>
            </a:ext>
          </a:extLst>
        </xdr:cNvPr>
        <xdr:cNvSpPr/>
      </xdr:nvSpPr>
      <xdr:spPr>
        <a:xfrm>
          <a:off x="15155539" y="187726"/>
          <a:ext cx="2479397"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B0A05A-6EBF-47A5-BC06-DC3C3523D5A0}"/>
            </a:ext>
          </a:extLst>
        </xdr:cNvPr>
        <xdr:cNvSpPr/>
      </xdr:nvSpPr>
      <xdr:spPr>
        <a:xfrm>
          <a:off x="15180939" y="213126"/>
          <a:ext cx="2434947"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B1DA5E-2251-44B7-82BE-A1166DEFD89D}"/>
            </a:ext>
          </a:extLst>
        </xdr:cNvPr>
        <xdr:cNvSpPr/>
      </xdr:nvSpPr>
      <xdr:spPr>
        <a:xfrm>
          <a:off x="15206339" y="238526"/>
          <a:ext cx="2377797" cy="44887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E66CFE-C2CC-4296-91B9-39060DBC035C}"/>
            </a:ext>
          </a:extLst>
        </xdr:cNvPr>
        <xdr:cNvSpPr/>
      </xdr:nvSpPr>
      <xdr:spPr>
        <a:xfrm>
          <a:off x="710214" y="875129"/>
          <a:ext cx="9410330" cy="17502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524CCF-FC2F-4738-AE71-B20714BE6796}"/>
            </a:ext>
          </a:extLst>
        </xdr:cNvPr>
        <xdr:cNvSpPr/>
      </xdr:nvSpPr>
      <xdr:spPr>
        <a:xfrm>
          <a:off x="837214" y="906879"/>
          <a:ext cx="1293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9B200A-95C9-448A-99E0-62279089BF42}"/>
            </a:ext>
          </a:extLst>
        </xdr:cNvPr>
        <xdr:cNvSpPr/>
      </xdr:nvSpPr>
      <xdr:spPr>
        <a:xfrm>
          <a:off x="2080087" y="906879"/>
          <a:ext cx="1242874"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B286EC-276A-4E7E-A38B-1B29B0E51117}"/>
            </a:ext>
          </a:extLst>
        </xdr:cNvPr>
        <xdr:cNvSpPr/>
      </xdr:nvSpPr>
      <xdr:spPr>
        <a:xfrm>
          <a:off x="3322961" y="906879"/>
          <a:ext cx="1420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202D34-2E75-47EE-B862-A5B05870AD9A}"/>
            </a:ext>
          </a:extLst>
        </xdr:cNvPr>
        <xdr:cNvSpPr/>
      </xdr:nvSpPr>
      <xdr:spPr>
        <a:xfrm>
          <a:off x="4743388" y="925929"/>
          <a:ext cx="1889588"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93A57D-AF5D-48B4-9358-E6995E57CF56}"/>
            </a:ext>
          </a:extLst>
        </xdr:cNvPr>
        <xdr:cNvSpPr/>
      </xdr:nvSpPr>
      <xdr:spPr>
        <a:xfrm>
          <a:off x="6632976" y="925929"/>
          <a:ext cx="1179374"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23DCD1-DDBD-4AE4-8A3E-C0310CCC390A}"/>
            </a:ext>
          </a:extLst>
        </xdr:cNvPr>
        <xdr:cNvSpPr/>
      </xdr:nvSpPr>
      <xdr:spPr>
        <a:xfrm>
          <a:off x="7875850" y="938629"/>
          <a:ext cx="596160" cy="9231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9E25C2-947D-44F5-A7AC-F11A75CC7F3E}"/>
            </a:ext>
          </a:extLst>
        </xdr:cNvPr>
        <xdr:cNvSpPr/>
      </xdr:nvSpPr>
      <xdr:spPr>
        <a:xfrm>
          <a:off x="4743388" y="1686757"/>
          <a:ext cx="188958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5D8BB7-C1A1-4384-95F1-1BB096B93755}"/>
            </a:ext>
          </a:extLst>
        </xdr:cNvPr>
        <xdr:cNvSpPr/>
      </xdr:nvSpPr>
      <xdr:spPr>
        <a:xfrm>
          <a:off x="6696476" y="1686757"/>
          <a:ext cx="342406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A6E267-5891-44E8-BCE6-657C35183781}"/>
            </a:ext>
          </a:extLst>
        </xdr:cNvPr>
        <xdr:cNvSpPr/>
      </xdr:nvSpPr>
      <xdr:spPr>
        <a:xfrm>
          <a:off x="10323497" y="875129"/>
          <a:ext cx="1420427" cy="12505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33458C-2297-493B-91E1-49303FC65891}"/>
            </a:ext>
          </a:extLst>
        </xdr:cNvPr>
        <xdr:cNvSpPr/>
      </xdr:nvSpPr>
      <xdr:spPr>
        <a:xfrm>
          <a:off x="10570900" y="938629"/>
          <a:ext cx="1242874"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33F6A5-AF67-48F7-A80D-82EB7F66507F}"/>
            </a:ext>
          </a:extLst>
        </xdr:cNvPr>
        <xdr:cNvSpPr/>
      </xdr:nvSpPr>
      <xdr:spPr>
        <a:xfrm>
          <a:off x="10570900" y="1199780"/>
          <a:ext cx="1242874"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B97B9E-0E8C-4DF5-A141-58866ACB9447}"/>
            </a:ext>
          </a:extLst>
        </xdr:cNvPr>
        <xdr:cNvSpPr/>
      </xdr:nvSpPr>
      <xdr:spPr>
        <a:xfrm>
          <a:off x="10570900" y="1524432"/>
          <a:ext cx="135692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7DE285-AB1A-40D5-978B-DE9B42A3C310}"/>
            </a:ext>
          </a:extLst>
        </xdr:cNvPr>
        <xdr:cNvCxnSpPr/>
      </xdr:nvCxnSpPr>
      <xdr:spPr>
        <a:xfrm flipH="1">
          <a:off x="10406047" y="1024754"/>
          <a:ext cx="19660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2AD3F3-39A0-4EE7-88AD-D0F8505171D6}"/>
            </a:ext>
          </a:extLst>
        </xdr:cNvPr>
        <xdr:cNvSpPr/>
      </xdr:nvSpPr>
      <xdr:spPr>
        <a:xfrm>
          <a:off x="10460022" y="976729"/>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C1F5AF-AA98-4F0C-BA53-055AF64D99FE}"/>
            </a:ext>
          </a:extLst>
        </xdr:cNvPr>
        <xdr:cNvSpPr/>
      </xdr:nvSpPr>
      <xdr:spPr>
        <a:xfrm>
          <a:off x="10460022" y="1237880"/>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C01269-5619-4944-AC38-722FD88AAB2C}"/>
            </a:ext>
          </a:extLst>
        </xdr:cNvPr>
        <xdr:cNvCxnSpPr/>
      </xdr:nvCxnSpPr>
      <xdr:spPr>
        <a:xfrm>
          <a:off x="10491525" y="1501806"/>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C7ABE8-ABBD-4DCC-BF52-B5A4A79F9566}"/>
            </a:ext>
          </a:extLst>
        </xdr:cNvPr>
        <xdr:cNvCxnSpPr/>
      </xdr:nvCxnSpPr>
      <xdr:spPr>
        <a:xfrm>
          <a:off x="10425097" y="1501806"/>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CDADF3-91B2-43F8-9107-99559F638430}"/>
            </a:ext>
          </a:extLst>
        </xdr:cNvPr>
        <xdr:cNvCxnSpPr/>
      </xdr:nvCxnSpPr>
      <xdr:spPr>
        <a:xfrm flipV="1">
          <a:off x="10491525" y="1734382"/>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0BACF4-5F06-4322-ACA0-792CAB93F060}"/>
            </a:ext>
          </a:extLst>
        </xdr:cNvPr>
        <xdr:cNvCxnSpPr/>
      </xdr:nvCxnSpPr>
      <xdr:spPr>
        <a:xfrm>
          <a:off x="10425097" y="1874483"/>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9AC7B9-D98E-4D83-B538-9C51FD603B04}"/>
            </a:ext>
          </a:extLst>
        </xdr:cNvPr>
        <xdr:cNvSpPr txBox="1"/>
      </xdr:nvSpPr>
      <xdr:spPr>
        <a:xfrm>
          <a:off x="659660" y="27496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26D16E-2EEE-4135-A875-1EE27C1787AD}"/>
            </a:ext>
          </a:extLst>
        </xdr:cNvPr>
        <xdr:cNvSpPr txBox="1"/>
      </xdr:nvSpPr>
      <xdr:spPr>
        <a:xfrm>
          <a:off x="659660" y="3061563"/>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F804B0-1F4A-4D8D-A48B-83F0F90237B1}"/>
            </a:ext>
          </a:extLst>
        </xdr:cNvPr>
        <xdr:cNvSpPr txBox="1"/>
      </xdr:nvSpPr>
      <xdr:spPr>
        <a:xfrm>
          <a:off x="659660" y="337351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63098C-A9C9-4DCF-9A49-58A6320C351B}"/>
            </a:ext>
          </a:extLst>
        </xdr:cNvPr>
        <xdr:cNvSpPr txBox="1"/>
      </xdr:nvSpPr>
      <xdr:spPr>
        <a:xfrm>
          <a:off x="659660" y="368824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2EB421-2277-439E-AA79-C263EDCD69D5}"/>
            </a:ext>
          </a:extLst>
        </xdr:cNvPr>
        <xdr:cNvSpPr/>
      </xdr:nvSpPr>
      <xdr:spPr>
        <a:xfrm>
          <a:off x="710214" y="4124417"/>
          <a:ext cx="4413681"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65B923-99C8-4F30-A62C-E46D33B946CF}"/>
            </a:ext>
          </a:extLst>
        </xdr:cNvPr>
        <xdr:cNvSpPr/>
      </xdr:nvSpPr>
      <xdr:spPr>
        <a:xfrm>
          <a:off x="83721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EAB566-B5E2-49A2-9093-C905B27A5712}"/>
            </a:ext>
          </a:extLst>
        </xdr:cNvPr>
        <xdr:cNvSpPr/>
      </xdr:nvSpPr>
      <xdr:spPr>
        <a:xfrm>
          <a:off x="83721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F26027-F16B-4F9A-8AEA-D1431E1EA75D}"/>
            </a:ext>
          </a:extLst>
        </xdr:cNvPr>
        <xdr:cNvSpPr/>
      </xdr:nvSpPr>
      <xdr:spPr>
        <a:xfrm>
          <a:off x="177553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5F8069-F719-4D67-A5A6-62899753EF8D}"/>
            </a:ext>
          </a:extLst>
        </xdr:cNvPr>
        <xdr:cNvSpPr/>
      </xdr:nvSpPr>
      <xdr:spPr>
        <a:xfrm>
          <a:off x="177553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97CA62-4B69-46DF-B245-92A5C0A837D5}"/>
            </a:ext>
          </a:extLst>
        </xdr:cNvPr>
        <xdr:cNvSpPr/>
      </xdr:nvSpPr>
      <xdr:spPr>
        <a:xfrm>
          <a:off x="2840854" y="4773720"/>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8A7761-DC6A-444B-9F7B-1F7177FB29D5}"/>
            </a:ext>
          </a:extLst>
        </xdr:cNvPr>
        <xdr:cNvSpPr/>
      </xdr:nvSpPr>
      <xdr:spPr>
        <a:xfrm>
          <a:off x="2840854" y="4974146"/>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CC2CD6-E2F1-4926-A023-CB73910F30D3}"/>
            </a:ext>
          </a:extLst>
        </xdr:cNvPr>
        <xdr:cNvSpPr/>
      </xdr:nvSpPr>
      <xdr:spPr>
        <a:xfrm>
          <a:off x="710214" y="5247998"/>
          <a:ext cx="44136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02AB62-A5B8-4155-935E-FA594DD28532}"/>
            </a:ext>
          </a:extLst>
        </xdr:cNvPr>
        <xdr:cNvSpPr txBox="1"/>
      </xdr:nvSpPr>
      <xdr:spPr>
        <a:xfrm>
          <a:off x="685060" y="50602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7A0E73-911C-4F68-A7D9-D0F87A665C0A}"/>
            </a:ext>
          </a:extLst>
        </xdr:cNvPr>
        <xdr:cNvCxnSpPr/>
      </xdr:nvCxnSpPr>
      <xdr:spPr>
        <a:xfrm>
          <a:off x="710214" y="749793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CA04B3-99ED-471D-8378-A3578DB51420}"/>
            </a:ext>
          </a:extLst>
        </xdr:cNvPr>
        <xdr:cNvSpPr txBox="1"/>
      </xdr:nvSpPr>
      <xdr:spPr>
        <a:xfrm>
          <a:off x="281874" y="73584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91B4BA4-F78A-4E27-9625-34A30155BE11}"/>
            </a:ext>
          </a:extLst>
        </xdr:cNvPr>
        <xdr:cNvCxnSpPr/>
      </xdr:nvCxnSpPr>
      <xdr:spPr>
        <a:xfrm>
          <a:off x="710214" y="712248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BE3F9F9-EA68-4E42-831F-D5FF44133071}"/>
            </a:ext>
          </a:extLst>
        </xdr:cNvPr>
        <xdr:cNvSpPr txBox="1"/>
      </xdr:nvSpPr>
      <xdr:spPr>
        <a:xfrm>
          <a:off x="281874" y="6983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1A7213A-9E25-4E0D-9A36-0D16094C313E}"/>
            </a:ext>
          </a:extLst>
        </xdr:cNvPr>
        <xdr:cNvCxnSpPr/>
      </xdr:nvCxnSpPr>
      <xdr:spPr>
        <a:xfrm>
          <a:off x="710214" y="674702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4A9273-BA6B-40BD-919A-1166D26C5B87}"/>
            </a:ext>
          </a:extLst>
        </xdr:cNvPr>
        <xdr:cNvSpPr txBox="1"/>
      </xdr:nvSpPr>
      <xdr:spPr>
        <a:xfrm>
          <a:off x="345994" y="66075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F8BD9EE-344D-4A9E-AB65-D4F3E2A9760A}"/>
            </a:ext>
          </a:extLst>
        </xdr:cNvPr>
        <xdr:cNvCxnSpPr/>
      </xdr:nvCxnSpPr>
      <xdr:spPr>
        <a:xfrm>
          <a:off x="710214" y="63743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B391E25-1CEA-4FDB-AA29-B3222A244383}"/>
            </a:ext>
          </a:extLst>
        </xdr:cNvPr>
        <xdr:cNvSpPr txBox="1"/>
      </xdr:nvSpPr>
      <xdr:spPr>
        <a:xfrm>
          <a:off x="345994" y="62349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F88BB42-156B-40B8-B72D-D94AE91D04B1}"/>
            </a:ext>
          </a:extLst>
        </xdr:cNvPr>
        <xdr:cNvCxnSpPr/>
      </xdr:nvCxnSpPr>
      <xdr:spPr>
        <a:xfrm>
          <a:off x="710214" y="599890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FC8FE9F-2E8E-401A-90FC-0FBF46994156}"/>
            </a:ext>
          </a:extLst>
        </xdr:cNvPr>
        <xdr:cNvSpPr txBox="1"/>
      </xdr:nvSpPr>
      <xdr:spPr>
        <a:xfrm>
          <a:off x="345994" y="585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7D6EC3B-0293-49A3-8FE7-40E09EFBAF39}"/>
            </a:ext>
          </a:extLst>
        </xdr:cNvPr>
        <xdr:cNvCxnSpPr/>
      </xdr:nvCxnSpPr>
      <xdr:spPr>
        <a:xfrm>
          <a:off x="710214" y="562344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91CC948-F970-4E70-BEC2-02F59474529C}"/>
            </a:ext>
          </a:extLst>
        </xdr:cNvPr>
        <xdr:cNvSpPr txBox="1"/>
      </xdr:nvSpPr>
      <xdr:spPr>
        <a:xfrm>
          <a:off x="345994" y="54840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25465AB-54C9-46A9-A2E3-9DC9DEFCC64F}"/>
            </a:ext>
          </a:extLst>
        </xdr:cNvPr>
        <xdr:cNvCxnSpPr/>
      </xdr:nvCxnSpPr>
      <xdr:spPr>
        <a:xfrm>
          <a:off x="710214" y="52479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A0BB082-40DA-4E29-9728-1EF4BF87000C}"/>
            </a:ext>
          </a:extLst>
        </xdr:cNvPr>
        <xdr:cNvSpPr txBox="1"/>
      </xdr:nvSpPr>
      <xdr:spPr>
        <a:xfrm>
          <a:off x="397168" y="51085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AB772A1-ACB9-44B6-8310-4980CB6DDA91}"/>
            </a:ext>
          </a:extLst>
        </xdr:cNvPr>
        <xdr:cNvSpPr/>
      </xdr:nvSpPr>
      <xdr:spPr>
        <a:xfrm>
          <a:off x="710214" y="5247998"/>
          <a:ext cx="44136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8D49B16-A894-4691-B2E9-693E5F22E332}"/>
            </a:ext>
          </a:extLst>
        </xdr:cNvPr>
        <xdr:cNvCxnSpPr/>
      </xdr:nvCxnSpPr>
      <xdr:spPr>
        <a:xfrm flipV="1">
          <a:off x="4324147" y="5709174"/>
          <a:ext cx="0" cy="14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CD6C5A04-52C6-4CD3-B62B-BBB672D2A831}"/>
            </a:ext>
          </a:extLst>
        </xdr:cNvPr>
        <xdr:cNvSpPr txBox="1"/>
      </xdr:nvSpPr>
      <xdr:spPr>
        <a:xfrm>
          <a:off x="4362882" y="7122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5A331483-27C1-4DFA-9FC9-F454F88C968B}"/>
            </a:ext>
          </a:extLst>
        </xdr:cNvPr>
        <xdr:cNvCxnSpPr/>
      </xdr:nvCxnSpPr>
      <xdr:spPr>
        <a:xfrm>
          <a:off x="4248828" y="711867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E5BF4F21-AEDC-47EE-9E67-E851549A05BF}"/>
            </a:ext>
          </a:extLst>
        </xdr:cNvPr>
        <xdr:cNvSpPr txBox="1"/>
      </xdr:nvSpPr>
      <xdr:spPr>
        <a:xfrm>
          <a:off x="4362882" y="548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61049473-8C9C-4310-BEC0-55197D0BC404}"/>
            </a:ext>
          </a:extLst>
        </xdr:cNvPr>
        <xdr:cNvCxnSpPr/>
      </xdr:nvCxnSpPr>
      <xdr:spPr>
        <a:xfrm>
          <a:off x="4248828" y="5709174"/>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D88E3857-6A26-471E-BDA5-95948B752145}"/>
            </a:ext>
          </a:extLst>
        </xdr:cNvPr>
        <xdr:cNvSpPr txBox="1"/>
      </xdr:nvSpPr>
      <xdr:spPr>
        <a:xfrm>
          <a:off x="4362882" y="6308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B5C901BA-117D-4E3C-B423-F6C1E3609C11}"/>
            </a:ext>
          </a:extLst>
        </xdr:cNvPr>
        <xdr:cNvSpPr/>
      </xdr:nvSpPr>
      <xdr:spPr>
        <a:xfrm>
          <a:off x="4273982" y="645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5E9968A-9316-491E-9D63-1E20BC30FDBC}"/>
            </a:ext>
          </a:extLst>
        </xdr:cNvPr>
        <xdr:cNvSpPr/>
      </xdr:nvSpPr>
      <xdr:spPr>
        <a:xfrm>
          <a:off x="3500515" y="6417933"/>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1B9F432D-03B9-45BD-B988-8A61AA4F4326}"/>
            </a:ext>
          </a:extLst>
        </xdr:cNvPr>
        <xdr:cNvSpPr/>
      </xdr:nvSpPr>
      <xdr:spPr>
        <a:xfrm>
          <a:off x="2663301" y="637498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3AAB035C-5091-4BF8-9A93-6F77002ED3FC}"/>
            </a:ext>
          </a:extLst>
        </xdr:cNvPr>
        <xdr:cNvSpPr/>
      </xdr:nvSpPr>
      <xdr:spPr>
        <a:xfrm>
          <a:off x="1839034" y="635403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C95CF7FE-64CF-4371-96D5-9AF3A118C41C}"/>
            </a:ext>
          </a:extLst>
        </xdr:cNvPr>
        <xdr:cNvSpPr/>
      </xdr:nvSpPr>
      <xdr:spPr>
        <a:xfrm>
          <a:off x="1014767" y="6346412"/>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4166BF-E817-4F49-9D78-B18C7542D90A}"/>
            </a:ext>
          </a:extLst>
        </xdr:cNvPr>
        <xdr:cNvSpPr txBox="1"/>
      </xdr:nvSpPr>
      <xdr:spPr>
        <a:xfrm>
          <a:off x="414722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2D5DC0-C53E-4D30-9360-BFC1172E5FD8}"/>
            </a:ext>
          </a:extLst>
        </xdr:cNvPr>
        <xdr:cNvSpPr txBox="1"/>
      </xdr:nvSpPr>
      <xdr:spPr>
        <a:xfrm>
          <a:off x="337376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1DD5E3-081D-4DF7-9C7C-4D0E3D02D67F}"/>
            </a:ext>
          </a:extLst>
        </xdr:cNvPr>
        <xdr:cNvSpPr txBox="1"/>
      </xdr:nvSpPr>
      <xdr:spPr>
        <a:xfrm>
          <a:off x="253654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008156-ADCE-475A-A6F1-C587A7D2C102}"/>
            </a:ext>
          </a:extLst>
        </xdr:cNvPr>
        <xdr:cNvSpPr txBox="1"/>
      </xdr:nvSpPr>
      <xdr:spPr>
        <a:xfrm>
          <a:off x="171228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F954AE-90CF-4E89-AD40-1B96DF9D1331}"/>
            </a:ext>
          </a:extLst>
        </xdr:cNvPr>
        <xdr:cNvSpPr txBox="1"/>
      </xdr:nvSpPr>
      <xdr:spPr>
        <a:xfrm>
          <a:off x="88801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61595</xdr:rowOff>
    </xdr:from>
    <xdr:to>
      <xdr:col>24</xdr:col>
      <xdr:colOff>114300</xdr:colOff>
      <xdr:row>41</xdr:row>
      <xdr:rowOff>163195</xdr:rowOff>
    </xdr:to>
    <xdr:sp macro="" textlink="">
      <xdr:nvSpPr>
        <xdr:cNvPr id="73" name="楕円 72">
          <a:extLst>
            <a:ext uri="{FF2B5EF4-FFF2-40B4-BE49-F238E27FC236}">
              <a16:creationId xmlns:a16="http://schemas.microsoft.com/office/drawing/2014/main" id="{4806BA9E-0311-47DE-BC4A-A96E4A06F333}"/>
            </a:ext>
          </a:extLst>
        </xdr:cNvPr>
        <xdr:cNvSpPr/>
      </xdr:nvSpPr>
      <xdr:spPr>
        <a:xfrm>
          <a:off x="4273982" y="69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147972</xdr:rowOff>
    </xdr:from>
    <xdr:ext cx="405111" cy="259045"/>
    <xdr:sp macro="" textlink="">
      <xdr:nvSpPr>
        <xdr:cNvPr id="74" name="【道路】&#10;有形固定資産減価償却率該当値テキスト">
          <a:extLst>
            <a:ext uri="{FF2B5EF4-FFF2-40B4-BE49-F238E27FC236}">
              <a16:creationId xmlns:a16="http://schemas.microsoft.com/office/drawing/2014/main" id="{7F30D1CF-16C9-4DBC-A073-965BE5430DF7}"/>
            </a:ext>
          </a:extLst>
        </xdr:cNvPr>
        <xdr:cNvSpPr txBox="1"/>
      </xdr:nvSpPr>
      <xdr:spPr>
        <a:xfrm>
          <a:off x="4362882" y="689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57785</xdr:rowOff>
    </xdr:from>
    <xdr:to>
      <xdr:col>20</xdr:col>
      <xdr:colOff>38100</xdr:colOff>
      <xdr:row>41</xdr:row>
      <xdr:rowOff>159385</xdr:rowOff>
    </xdr:to>
    <xdr:sp macro="" textlink="">
      <xdr:nvSpPr>
        <xdr:cNvPr id="75" name="楕円 74">
          <a:extLst>
            <a:ext uri="{FF2B5EF4-FFF2-40B4-BE49-F238E27FC236}">
              <a16:creationId xmlns:a16="http://schemas.microsoft.com/office/drawing/2014/main" id="{65035CD8-7D5E-45C4-AD86-387C2F162807}"/>
            </a:ext>
          </a:extLst>
        </xdr:cNvPr>
        <xdr:cNvSpPr/>
      </xdr:nvSpPr>
      <xdr:spPr>
        <a:xfrm>
          <a:off x="3500515" y="6973490"/>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108585</xdr:rowOff>
    </xdr:from>
    <xdr:to>
      <xdr:col>24</xdr:col>
      <xdr:colOff>63500</xdr:colOff>
      <xdr:row>41</xdr:row>
      <xdr:rowOff>112395</xdr:rowOff>
    </xdr:to>
    <xdr:cxnSp macro="">
      <xdr:nvCxnSpPr>
        <xdr:cNvPr id="76" name="直線コネクタ 75">
          <a:extLst>
            <a:ext uri="{FF2B5EF4-FFF2-40B4-BE49-F238E27FC236}">
              <a16:creationId xmlns:a16="http://schemas.microsoft.com/office/drawing/2014/main" id="{F9A25F42-EABA-42C1-B278-C3F658D4E297}"/>
            </a:ext>
          </a:extLst>
        </xdr:cNvPr>
        <xdr:cNvCxnSpPr/>
      </xdr:nvCxnSpPr>
      <xdr:spPr>
        <a:xfrm>
          <a:off x="3551315" y="7024290"/>
          <a:ext cx="7734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55880</xdr:rowOff>
    </xdr:from>
    <xdr:to>
      <xdr:col>15</xdr:col>
      <xdr:colOff>101600</xdr:colOff>
      <xdr:row>41</xdr:row>
      <xdr:rowOff>157480</xdr:rowOff>
    </xdr:to>
    <xdr:sp macro="" textlink="">
      <xdr:nvSpPr>
        <xdr:cNvPr id="77" name="楕円 76">
          <a:extLst>
            <a:ext uri="{FF2B5EF4-FFF2-40B4-BE49-F238E27FC236}">
              <a16:creationId xmlns:a16="http://schemas.microsoft.com/office/drawing/2014/main" id="{053E2844-2598-4086-9754-57FA83B92018}"/>
            </a:ext>
          </a:extLst>
        </xdr:cNvPr>
        <xdr:cNvSpPr/>
      </xdr:nvSpPr>
      <xdr:spPr>
        <a:xfrm>
          <a:off x="2663301" y="69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106680</xdr:rowOff>
    </xdr:from>
    <xdr:to>
      <xdr:col>19</xdr:col>
      <xdr:colOff>177800</xdr:colOff>
      <xdr:row>41</xdr:row>
      <xdr:rowOff>108585</xdr:rowOff>
    </xdr:to>
    <xdr:cxnSp macro="">
      <xdr:nvCxnSpPr>
        <xdr:cNvPr id="78" name="直線コネクタ 77">
          <a:extLst>
            <a:ext uri="{FF2B5EF4-FFF2-40B4-BE49-F238E27FC236}">
              <a16:creationId xmlns:a16="http://schemas.microsoft.com/office/drawing/2014/main" id="{54B8CBE4-CE7C-4F7A-9AB0-D365F39F0538}"/>
            </a:ext>
          </a:extLst>
        </xdr:cNvPr>
        <xdr:cNvCxnSpPr/>
      </xdr:nvCxnSpPr>
      <xdr:spPr>
        <a:xfrm>
          <a:off x="2714101" y="7022385"/>
          <a:ext cx="83721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50165</xdr:rowOff>
    </xdr:from>
    <xdr:to>
      <xdr:col>10</xdr:col>
      <xdr:colOff>165100</xdr:colOff>
      <xdr:row>41</xdr:row>
      <xdr:rowOff>151765</xdr:rowOff>
    </xdr:to>
    <xdr:sp macro="" textlink="">
      <xdr:nvSpPr>
        <xdr:cNvPr id="79" name="楕円 78">
          <a:extLst>
            <a:ext uri="{FF2B5EF4-FFF2-40B4-BE49-F238E27FC236}">
              <a16:creationId xmlns:a16="http://schemas.microsoft.com/office/drawing/2014/main" id="{83B0D774-CD62-4479-ACAF-02F7E91985CD}"/>
            </a:ext>
          </a:extLst>
        </xdr:cNvPr>
        <xdr:cNvSpPr/>
      </xdr:nvSpPr>
      <xdr:spPr>
        <a:xfrm>
          <a:off x="1839034" y="69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100965</xdr:rowOff>
    </xdr:from>
    <xdr:to>
      <xdr:col>15</xdr:col>
      <xdr:colOff>50800</xdr:colOff>
      <xdr:row>41</xdr:row>
      <xdr:rowOff>106680</xdr:rowOff>
    </xdr:to>
    <xdr:cxnSp macro="">
      <xdr:nvCxnSpPr>
        <xdr:cNvPr id="80" name="直線コネクタ 79">
          <a:extLst>
            <a:ext uri="{FF2B5EF4-FFF2-40B4-BE49-F238E27FC236}">
              <a16:creationId xmlns:a16="http://schemas.microsoft.com/office/drawing/2014/main" id="{23ABD122-E968-4402-BE2B-33FB54C0264E}"/>
            </a:ext>
          </a:extLst>
        </xdr:cNvPr>
        <xdr:cNvCxnSpPr/>
      </xdr:nvCxnSpPr>
      <xdr:spPr>
        <a:xfrm>
          <a:off x="1889834" y="7016670"/>
          <a:ext cx="824267"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46355</xdr:rowOff>
    </xdr:from>
    <xdr:to>
      <xdr:col>6</xdr:col>
      <xdr:colOff>38100</xdr:colOff>
      <xdr:row>41</xdr:row>
      <xdr:rowOff>147955</xdr:rowOff>
    </xdr:to>
    <xdr:sp macro="" textlink="">
      <xdr:nvSpPr>
        <xdr:cNvPr id="81" name="楕円 80">
          <a:extLst>
            <a:ext uri="{FF2B5EF4-FFF2-40B4-BE49-F238E27FC236}">
              <a16:creationId xmlns:a16="http://schemas.microsoft.com/office/drawing/2014/main" id="{50DF8EC3-55C3-4AA1-8CD5-740CB0B972E9}"/>
            </a:ext>
          </a:extLst>
        </xdr:cNvPr>
        <xdr:cNvSpPr/>
      </xdr:nvSpPr>
      <xdr:spPr>
        <a:xfrm>
          <a:off x="1014767" y="6962060"/>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97155</xdr:rowOff>
    </xdr:from>
    <xdr:to>
      <xdr:col>10</xdr:col>
      <xdr:colOff>114300</xdr:colOff>
      <xdr:row>41</xdr:row>
      <xdr:rowOff>100965</xdr:rowOff>
    </xdr:to>
    <xdr:cxnSp macro="">
      <xdr:nvCxnSpPr>
        <xdr:cNvPr id="82" name="直線コネクタ 81">
          <a:extLst>
            <a:ext uri="{FF2B5EF4-FFF2-40B4-BE49-F238E27FC236}">
              <a16:creationId xmlns:a16="http://schemas.microsoft.com/office/drawing/2014/main" id="{BF1FFD46-618D-4F59-A6A7-B94B088A19B5}"/>
            </a:ext>
          </a:extLst>
        </xdr:cNvPr>
        <xdr:cNvCxnSpPr/>
      </xdr:nvCxnSpPr>
      <xdr:spPr>
        <a:xfrm>
          <a:off x="1065567" y="7012860"/>
          <a:ext cx="8242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BE53FD1F-39A0-451A-8CC3-AB7BE5BBCF38}"/>
            </a:ext>
          </a:extLst>
        </xdr:cNvPr>
        <xdr:cNvSpPr txBox="1"/>
      </xdr:nvSpPr>
      <xdr:spPr>
        <a:xfrm>
          <a:off x="3349005" y="619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4A9152A7-3AFB-4300-8429-311B45A16E4D}"/>
            </a:ext>
          </a:extLst>
        </xdr:cNvPr>
        <xdr:cNvSpPr txBox="1"/>
      </xdr:nvSpPr>
      <xdr:spPr>
        <a:xfrm>
          <a:off x="2524492" y="615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E3D21E66-ECF7-4348-A56F-72146403CD7C}"/>
            </a:ext>
          </a:extLst>
        </xdr:cNvPr>
        <xdr:cNvSpPr txBox="1"/>
      </xdr:nvSpPr>
      <xdr:spPr>
        <a:xfrm>
          <a:off x="1700225" y="6132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35CA1976-9CC9-40A4-A0B7-5779B948B8BC}"/>
            </a:ext>
          </a:extLst>
        </xdr:cNvPr>
        <xdr:cNvSpPr txBox="1"/>
      </xdr:nvSpPr>
      <xdr:spPr>
        <a:xfrm>
          <a:off x="875958" y="612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150512</xdr:rowOff>
    </xdr:from>
    <xdr:ext cx="405111" cy="259045"/>
    <xdr:sp macro="" textlink="">
      <xdr:nvSpPr>
        <xdr:cNvPr id="87" name="n_1mainValue【道路】&#10;有形固定資産減価償却率">
          <a:extLst>
            <a:ext uri="{FF2B5EF4-FFF2-40B4-BE49-F238E27FC236}">
              <a16:creationId xmlns:a16="http://schemas.microsoft.com/office/drawing/2014/main" id="{180E8C7A-FFBE-477A-812A-504C82B3D136}"/>
            </a:ext>
          </a:extLst>
        </xdr:cNvPr>
        <xdr:cNvSpPr txBox="1"/>
      </xdr:nvSpPr>
      <xdr:spPr>
        <a:xfrm>
          <a:off x="3349005" y="706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148607</xdr:rowOff>
    </xdr:from>
    <xdr:ext cx="405111" cy="259045"/>
    <xdr:sp macro="" textlink="">
      <xdr:nvSpPr>
        <xdr:cNvPr id="88" name="n_2mainValue【道路】&#10;有形固定資産減価償却率">
          <a:extLst>
            <a:ext uri="{FF2B5EF4-FFF2-40B4-BE49-F238E27FC236}">
              <a16:creationId xmlns:a16="http://schemas.microsoft.com/office/drawing/2014/main" id="{63F7F822-3A6B-432C-BC32-E72077F2F9C8}"/>
            </a:ext>
          </a:extLst>
        </xdr:cNvPr>
        <xdr:cNvSpPr txBox="1"/>
      </xdr:nvSpPr>
      <xdr:spPr>
        <a:xfrm>
          <a:off x="2524492" y="706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142892</xdr:rowOff>
    </xdr:from>
    <xdr:ext cx="405111" cy="259045"/>
    <xdr:sp macro="" textlink="">
      <xdr:nvSpPr>
        <xdr:cNvPr id="89" name="n_3mainValue【道路】&#10;有形固定資産減価償却率">
          <a:extLst>
            <a:ext uri="{FF2B5EF4-FFF2-40B4-BE49-F238E27FC236}">
              <a16:creationId xmlns:a16="http://schemas.microsoft.com/office/drawing/2014/main" id="{94BC018B-2D88-4C5F-82EB-E0D211A2CE0F}"/>
            </a:ext>
          </a:extLst>
        </xdr:cNvPr>
        <xdr:cNvSpPr txBox="1"/>
      </xdr:nvSpPr>
      <xdr:spPr>
        <a:xfrm>
          <a:off x="1700225" y="705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2C767D51-8152-4BE6-B4EC-FDC4436C3A64}"/>
            </a:ext>
          </a:extLst>
        </xdr:cNvPr>
        <xdr:cNvSpPr txBox="1"/>
      </xdr:nvSpPr>
      <xdr:spPr>
        <a:xfrm>
          <a:off x="875958" y="705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DD987C9-D5B4-4E63-A681-29583582EC06}"/>
            </a:ext>
          </a:extLst>
        </xdr:cNvPr>
        <xdr:cNvSpPr/>
      </xdr:nvSpPr>
      <xdr:spPr>
        <a:xfrm>
          <a:off x="6163816" y="4124417"/>
          <a:ext cx="4400734"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1D98E54-E6B9-4AB4-9DAD-B7912D322E3D}"/>
            </a:ext>
          </a:extLst>
        </xdr:cNvPr>
        <xdr:cNvSpPr/>
      </xdr:nvSpPr>
      <xdr:spPr>
        <a:xfrm>
          <a:off x="6277869"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199632B-0C51-4DCE-AD16-313793EED82D}"/>
            </a:ext>
          </a:extLst>
        </xdr:cNvPr>
        <xdr:cNvSpPr/>
      </xdr:nvSpPr>
      <xdr:spPr>
        <a:xfrm>
          <a:off x="6277869"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3E05EB3-6A2A-4F97-BC45-5447C7240E2B}"/>
            </a:ext>
          </a:extLst>
        </xdr:cNvPr>
        <xdr:cNvSpPr/>
      </xdr:nvSpPr>
      <xdr:spPr>
        <a:xfrm>
          <a:off x="722913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7E149A9-45FD-41C1-A9A8-54E1CCC1319E}"/>
            </a:ext>
          </a:extLst>
        </xdr:cNvPr>
        <xdr:cNvSpPr/>
      </xdr:nvSpPr>
      <xdr:spPr>
        <a:xfrm>
          <a:off x="722913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B064647-7925-414E-99F1-4E96949F4A46}"/>
            </a:ext>
          </a:extLst>
        </xdr:cNvPr>
        <xdr:cNvSpPr/>
      </xdr:nvSpPr>
      <xdr:spPr>
        <a:xfrm>
          <a:off x="829445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84868F1-9702-474A-B91D-8133BEDE6736}"/>
            </a:ext>
          </a:extLst>
        </xdr:cNvPr>
        <xdr:cNvSpPr/>
      </xdr:nvSpPr>
      <xdr:spPr>
        <a:xfrm>
          <a:off x="829445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D91DBDB-C5EB-4AC2-82FB-9E05812DBEDE}"/>
            </a:ext>
          </a:extLst>
        </xdr:cNvPr>
        <xdr:cNvSpPr/>
      </xdr:nvSpPr>
      <xdr:spPr>
        <a:xfrm>
          <a:off x="6163816" y="5247998"/>
          <a:ext cx="44007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242AEDA-E4B0-4322-8DFD-3090A4F4D830}"/>
            </a:ext>
          </a:extLst>
        </xdr:cNvPr>
        <xdr:cNvSpPr txBox="1"/>
      </xdr:nvSpPr>
      <xdr:spPr>
        <a:xfrm>
          <a:off x="6125716" y="5060272"/>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C26989B-DC56-422D-8247-18A972858AA3}"/>
            </a:ext>
          </a:extLst>
        </xdr:cNvPr>
        <xdr:cNvCxnSpPr/>
      </xdr:nvCxnSpPr>
      <xdr:spPr>
        <a:xfrm>
          <a:off x="6163816" y="7497932"/>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E911533-3C7F-4D21-82CF-BF65B1471644}"/>
            </a:ext>
          </a:extLst>
        </xdr:cNvPr>
        <xdr:cNvCxnSpPr/>
      </xdr:nvCxnSpPr>
      <xdr:spPr>
        <a:xfrm>
          <a:off x="6163816" y="704905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CF9B2CA-E25E-47E3-9432-29268204947E}"/>
            </a:ext>
          </a:extLst>
        </xdr:cNvPr>
        <xdr:cNvSpPr txBox="1"/>
      </xdr:nvSpPr>
      <xdr:spPr>
        <a:xfrm>
          <a:off x="5722530" y="69096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890BED4-03A8-4B1E-B638-B2C15B4FEC57}"/>
            </a:ext>
          </a:extLst>
        </xdr:cNvPr>
        <xdr:cNvCxnSpPr/>
      </xdr:nvCxnSpPr>
      <xdr:spPr>
        <a:xfrm>
          <a:off x="6163816" y="659740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F42F7800-6CE8-4E01-8AA2-B8170D7B6F98}"/>
            </a:ext>
          </a:extLst>
        </xdr:cNvPr>
        <xdr:cNvSpPr txBox="1"/>
      </xdr:nvSpPr>
      <xdr:spPr>
        <a:xfrm>
          <a:off x="5671356" y="64579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5DC55CD-3162-49F8-BE1E-4CEE545A3AB6}"/>
            </a:ext>
          </a:extLst>
        </xdr:cNvPr>
        <xdr:cNvCxnSpPr/>
      </xdr:nvCxnSpPr>
      <xdr:spPr>
        <a:xfrm>
          <a:off x="6163816" y="614852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AADF04A-6471-4ECC-BC59-88B41A7EE53D}"/>
            </a:ext>
          </a:extLst>
        </xdr:cNvPr>
        <xdr:cNvSpPr txBox="1"/>
      </xdr:nvSpPr>
      <xdr:spPr>
        <a:xfrm>
          <a:off x="5607236" y="6009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1BB40C8-DDF4-4067-A655-F9B8363FEBB1}"/>
            </a:ext>
          </a:extLst>
        </xdr:cNvPr>
        <xdr:cNvCxnSpPr/>
      </xdr:nvCxnSpPr>
      <xdr:spPr>
        <a:xfrm>
          <a:off x="6163816" y="569964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9460B31-1D03-4F4C-BFA7-AAF6826A03E8}"/>
            </a:ext>
          </a:extLst>
        </xdr:cNvPr>
        <xdr:cNvSpPr txBox="1"/>
      </xdr:nvSpPr>
      <xdr:spPr>
        <a:xfrm>
          <a:off x="5607236" y="556020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65FA681-C98E-4D55-8B5B-CE0FD6215E7D}"/>
            </a:ext>
          </a:extLst>
        </xdr:cNvPr>
        <xdr:cNvCxnSpPr/>
      </xdr:nvCxnSpPr>
      <xdr:spPr>
        <a:xfrm>
          <a:off x="6163816" y="524799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705365A-2362-4BB8-B506-1F37A3AF1436}"/>
            </a:ext>
          </a:extLst>
        </xdr:cNvPr>
        <xdr:cNvSpPr txBox="1"/>
      </xdr:nvSpPr>
      <xdr:spPr>
        <a:xfrm>
          <a:off x="5607236" y="5108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A587454-7FF4-4FB9-AF6D-0F22E3F54BA9}"/>
            </a:ext>
          </a:extLst>
        </xdr:cNvPr>
        <xdr:cNvSpPr/>
      </xdr:nvSpPr>
      <xdr:spPr>
        <a:xfrm>
          <a:off x="6163816" y="5247998"/>
          <a:ext cx="44007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9C7F1F88-D1AE-4549-8CB9-6F4240AAF735}"/>
            </a:ext>
          </a:extLst>
        </xdr:cNvPr>
        <xdr:cNvCxnSpPr/>
      </xdr:nvCxnSpPr>
      <xdr:spPr>
        <a:xfrm flipV="1">
          <a:off x="9768870" y="5604259"/>
          <a:ext cx="0" cy="144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61BC96B7-0E94-4DD2-B78D-A051A475E6F7}"/>
            </a:ext>
          </a:extLst>
        </xdr:cNvPr>
        <xdr:cNvSpPr txBox="1"/>
      </xdr:nvSpPr>
      <xdr:spPr>
        <a:xfrm>
          <a:off x="9803537" y="704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A922094D-0B96-4D3C-BDF3-BD529F432412}"/>
            </a:ext>
          </a:extLst>
        </xdr:cNvPr>
        <xdr:cNvCxnSpPr/>
      </xdr:nvCxnSpPr>
      <xdr:spPr>
        <a:xfrm>
          <a:off x="9689483" y="7045004"/>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EA605240-8A3E-4197-B823-7002562379AF}"/>
            </a:ext>
          </a:extLst>
        </xdr:cNvPr>
        <xdr:cNvSpPr txBox="1"/>
      </xdr:nvSpPr>
      <xdr:spPr>
        <a:xfrm>
          <a:off x="9803537" y="538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B19E64F7-3121-4815-8193-745E10F23F96}"/>
            </a:ext>
          </a:extLst>
        </xdr:cNvPr>
        <xdr:cNvCxnSpPr/>
      </xdr:nvCxnSpPr>
      <xdr:spPr>
        <a:xfrm>
          <a:off x="9689483" y="560425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B55CDD06-30BF-42AB-91CA-80B1A24869E4}"/>
            </a:ext>
          </a:extLst>
        </xdr:cNvPr>
        <xdr:cNvSpPr txBox="1"/>
      </xdr:nvSpPr>
      <xdr:spPr>
        <a:xfrm>
          <a:off x="9803537" y="6720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FA3D4DB6-2C34-4AF3-8A7B-D9A96ACE7ADE}"/>
            </a:ext>
          </a:extLst>
        </xdr:cNvPr>
        <xdr:cNvSpPr/>
      </xdr:nvSpPr>
      <xdr:spPr>
        <a:xfrm>
          <a:off x="9727583" y="6741955"/>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716B9775-417E-499E-A0B2-6227B3A497F5}"/>
            </a:ext>
          </a:extLst>
        </xdr:cNvPr>
        <xdr:cNvSpPr/>
      </xdr:nvSpPr>
      <xdr:spPr>
        <a:xfrm>
          <a:off x="8941170" y="6748548"/>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A4A9336B-1938-42FA-9BEC-C23823B9E56E}"/>
            </a:ext>
          </a:extLst>
        </xdr:cNvPr>
        <xdr:cNvSpPr/>
      </xdr:nvSpPr>
      <xdr:spPr>
        <a:xfrm>
          <a:off x="8116903" y="6761785"/>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9C5BE85D-A81C-4051-A8F5-B766DCB17F46}"/>
            </a:ext>
          </a:extLst>
        </xdr:cNvPr>
        <xdr:cNvSpPr/>
      </xdr:nvSpPr>
      <xdr:spPr>
        <a:xfrm>
          <a:off x="7279689" y="6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17C5FA27-E2E6-4B2F-9C5A-DAAEF5939FA8}"/>
            </a:ext>
          </a:extLst>
        </xdr:cNvPr>
        <xdr:cNvSpPr/>
      </xdr:nvSpPr>
      <xdr:spPr>
        <a:xfrm>
          <a:off x="6455422" y="677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C31CF36-A6C0-4C20-9269-4545F28F4B4D}"/>
            </a:ext>
          </a:extLst>
        </xdr:cNvPr>
        <xdr:cNvSpPr txBox="1"/>
      </xdr:nvSpPr>
      <xdr:spPr>
        <a:xfrm>
          <a:off x="9587883"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78D5C1A-7F0E-479D-8601-07A70DA2F771}"/>
            </a:ext>
          </a:extLst>
        </xdr:cNvPr>
        <xdr:cNvSpPr txBox="1"/>
      </xdr:nvSpPr>
      <xdr:spPr>
        <a:xfrm>
          <a:off x="8814417"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61904E-2B9E-4035-8453-2DDF4E0EAD3E}"/>
            </a:ext>
          </a:extLst>
        </xdr:cNvPr>
        <xdr:cNvSpPr txBox="1"/>
      </xdr:nvSpPr>
      <xdr:spPr>
        <a:xfrm>
          <a:off x="7990150"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340F32-FC3A-4C0F-8CF5-EEBFB02211AD}"/>
            </a:ext>
          </a:extLst>
        </xdr:cNvPr>
        <xdr:cNvSpPr txBox="1"/>
      </xdr:nvSpPr>
      <xdr:spPr>
        <a:xfrm>
          <a:off x="7152936"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BBA971-FE17-41F8-A3A0-DF47DAC9AB5F}"/>
            </a:ext>
          </a:extLst>
        </xdr:cNvPr>
        <xdr:cNvSpPr txBox="1"/>
      </xdr:nvSpPr>
      <xdr:spPr>
        <a:xfrm>
          <a:off x="6328669"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92353</xdr:rowOff>
    </xdr:from>
    <xdr:to>
      <xdr:col>55</xdr:col>
      <xdr:colOff>50800</xdr:colOff>
      <xdr:row>40</xdr:row>
      <xdr:rowOff>22503</xdr:rowOff>
    </xdr:to>
    <xdr:sp macro="" textlink="">
      <xdr:nvSpPr>
        <xdr:cNvPr id="128" name="楕円 127">
          <a:extLst>
            <a:ext uri="{FF2B5EF4-FFF2-40B4-BE49-F238E27FC236}">
              <a16:creationId xmlns:a16="http://schemas.microsoft.com/office/drawing/2014/main" id="{7E436A2C-84CF-45AB-B4C1-04FEEC9159E5}"/>
            </a:ext>
          </a:extLst>
        </xdr:cNvPr>
        <xdr:cNvSpPr/>
      </xdr:nvSpPr>
      <xdr:spPr>
        <a:xfrm>
          <a:off x="9727583" y="6670706"/>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115230</xdr:rowOff>
    </xdr:from>
    <xdr:ext cx="534377" cy="259045"/>
    <xdr:sp macro="" textlink="">
      <xdr:nvSpPr>
        <xdr:cNvPr id="129" name="【道路】&#10;一人当たり延長該当値テキスト">
          <a:extLst>
            <a:ext uri="{FF2B5EF4-FFF2-40B4-BE49-F238E27FC236}">
              <a16:creationId xmlns:a16="http://schemas.microsoft.com/office/drawing/2014/main" id="{86E420E6-201F-435D-A691-E16A659AE3EF}"/>
            </a:ext>
          </a:extLst>
        </xdr:cNvPr>
        <xdr:cNvSpPr txBox="1"/>
      </xdr:nvSpPr>
      <xdr:spPr>
        <a:xfrm>
          <a:off x="9803537" y="65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101286</xdr:rowOff>
    </xdr:from>
    <xdr:to>
      <xdr:col>50</xdr:col>
      <xdr:colOff>165100</xdr:colOff>
      <xdr:row>40</xdr:row>
      <xdr:rowOff>31436</xdr:rowOff>
    </xdr:to>
    <xdr:sp macro="" textlink="">
      <xdr:nvSpPr>
        <xdr:cNvPr id="130" name="楕円 129">
          <a:extLst>
            <a:ext uri="{FF2B5EF4-FFF2-40B4-BE49-F238E27FC236}">
              <a16:creationId xmlns:a16="http://schemas.microsoft.com/office/drawing/2014/main" id="{BA10C160-8B9F-49B4-A761-18A70DE492AA}"/>
            </a:ext>
          </a:extLst>
        </xdr:cNvPr>
        <xdr:cNvSpPr/>
      </xdr:nvSpPr>
      <xdr:spPr>
        <a:xfrm>
          <a:off x="8941170" y="667963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143153</xdr:rowOff>
    </xdr:from>
    <xdr:to>
      <xdr:col>55</xdr:col>
      <xdr:colOff>0</xdr:colOff>
      <xdr:row>39</xdr:row>
      <xdr:rowOff>152086</xdr:rowOff>
    </xdr:to>
    <xdr:cxnSp macro="">
      <xdr:nvCxnSpPr>
        <xdr:cNvPr id="131" name="直線コネクタ 130">
          <a:extLst>
            <a:ext uri="{FF2B5EF4-FFF2-40B4-BE49-F238E27FC236}">
              <a16:creationId xmlns:a16="http://schemas.microsoft.com/office/drawing/2014/main" id="{E799D2FA-C379-47D6-8A3C-91E048D38F8C}"/>
            </a:ext>
          </a:extLst>
        </xdr:cNvPr>
        <xdr:cNvCxnSpPr/>
      </xdr:nvCxnSpPr>
      <xdr:spPr>
        <a:xfrm flipV="1">
          <a:off x="8991970" y="6721506"/>
          <a:ext cx="773467"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108711</xdr:rowOff>
    </xdr:from>
    <xdr:to>
      <xdr:col>46</xdr:col>
      <xdr:colOff>38100</xdr:colOff>
      <xdr:row>40</xdr:row>
      <xdr:rowOff>38861</xdr:rowOff>
    </xdr:to>
    <xdr:sp macro="" textlink="">
      <xdr:nvSpPr>
        <xdr:cNvPr id="132" name="楕円 131">
          <a:extLst>
            <a:ext uri="{FF2B5EF4-FFF2-40B4-BE49-F238E27FC236}">
              <a16:creationId xmlns:a16="http://schemas.microsoft.com/office/drawing/2014/main" id="{EFE823D6-29CE-4F7C-88A8-F01B78733964}"/>
            </a:ext>
          </a:extLst>
        </xdr:cNvPr>
        <xdr:cNvSpPr/>
      </xdr:nvSpPr>
      <xdr:spPr>
        <a:xfrm>
          <a:off x="8116903" y="6687064"/>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152086</xdr:rowOff>
    </xdr:from>
    <xdr:to>
      <xdr:col>50</xdr:col>
      <xdr:colOff>114300</xdr:colOff>
      <xdr:row>39</xdr:row>
      <xdr:rowOff>159511</xdr:rowOff>
    </xdr:to>
    <xdr:cxnSp macro="">
      <xdr:nvCxnSpPr>
        <xdr:cNvPr id="133" name="直線コネクタ 132">
          <a:extLst>
            <a:ext uri="{FF2B5EF4-FFF2-40B4-BE49-F238E27FC236}">
              <a16:creationId xmlns:a16="http://schemas.microsoft.com/office/drawing/2014/main" id="{4FD3893C-F51E-4AF1-84C3-64B2982273D2}"/>
            </a:ext>
          </a:extLst>
        </xdr:cNvPr>
        <xdr:cNvCxnSpPr/>
      </xdr:nvCxnSpPr>
      <xdr:spPr>
        <a:xfrm flipV="1">
          <a:off x="8167703" y="6730439"/>
          <a:ext cx="824267"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115523</xdr:rowOff>
    </xdr:from>
    <xdr:to>
      <xdr:col>41</xdr:col>
      <xdr:colOff>101600</xdr:colOff>
      <xdr:row>40</xdr:row>
      <xdr:rowOff>45673</xdr:rowOff>
    </xdr:to>
    <xdr:sp macro="" textlink="">
      <xdr:nvSpPr>
        <xdr:cNvPr id="134" name="楕円 133">
          <a:extLst>
            <a:ext uri="{FF2B5EF4-FFF2-40B4-BE49-F238E27FC236}">
              <a16:creationId xmlns:a16="http://schemas.microsoft.com/office/drawing/2014/main" id="{9205A091-0089-4C4B-AC55-7C0897BA62C7}"/>
            </a:ext>
          </a:extLst>
        </xdr:cNvPr>
        <xdr:cNvSpPr/>
      </xdr:nvSpPr>
      <xdr:spPr>
        <a:xfrm>
          <a:off x="7279689" y="669387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159511</xdr:rowOff>
    </xdr:from>
    <xdr:to>
      <xdr:col>45</xdr:col>
      <xdr:colOff>177800</xdr:colOff>
      <xdr:row>39</xdr:row>
      <xdr:rowOff>166323</xdr:rowOff>
    </xdr:to>
    <xdr:cxnSp macro="">
      <xdr:nvCxnSpPr>
        <xdr:cNvPr id="135" name="直線コネクタ 134">
          <a:extLst>
            <a:ext uri="{FF2B5EF4-FFF2-40B4-BE49-F238E27FC236}">
              <a16:creationId xmlns:a16="http://schemas.microsoft.com/office/drawing/2014/main" id="{5A34EC31-C8DA-4A19-99C6-3C848E86EEAD}"/>
            </a:ext>
          </a:extLst>
        </xdr:cNvPr>
        <xdr:cNvCxnSpPr/>
      </xdr:nvCxnSpPr>
      <xdr:spPr>
        <a:xfrm flipV="1">
          <a:off x="7330489" y="6737864"/>
          <a:ext cx="837214"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122162</xdr:rowOff>
    </xdr:from>
    <xdr:to>
      <xdr:col>36</xdr:col>
      <xdr:colOff>165100</xdr:colOff>
      <xdr:row>40</xdr:row>
      <xdr:rowOff>52312</xdr:rowOff>
    </xdr:to>
    <xdr:sp macro="" textlink="">
      <xdr:nvSpPr>
        <xdr:cNvPr id="136" name="楕円 135">
          <a:extLst>
            <a:ext uri="{FF2B5EF4-FFF2-40B4-BE49-F238E27FC236}">
              <a16:creationId xmlns:a16="http://schemas.microsoft.com/office/drawing/2014/main" id="{3154EC67-7BE1-4C9F-9760-56D2646044A4}"/>
            </a:ext>
          </a:extLst>
        </xdr:cNvPr>
        <xdr:cNvSpPr/>
      </xdr:nvSpPr>
      <xdr:spPr>
        <a:xfrm>
          <a:off x="6455422" y="670051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166323</xdr:rowOff>
    </xdr:from>
    <xdr:to>
      <xdr:col>41</xdr:col>
      <xdr:colOff>50800</xdr:colOff>
      <xdr:row>40</xdr:row>
      <xdr:rowOff>1512</xdr:rowOff>
    </xdr:to>
    <xdr:cxnSp macro="">
      <xdr:nvCxnSpPr>
        <xdr:cNvPr id="137" name="直線コネクタ 136">
          <a:extLst>
            <a:ext uri="{FF2B5EF4-FFF2-40B4-BE49-F238E27FC236}">
              <a16:creationId xmlns:a16="http://schemas.microsoft.com/office/drawing/2014/main" id="{C3D4BD21-6078-496A-9F12-982D088C8C91}"/>
            </a:ext>
          </a:extLst>
        </xdr:cNvPr>
        <xdr:cNvCxnSpPr/>
      </xdr:nvCxnSpPr>
      <xdr:spPr>
        <a:xfrm flipV="1">
          <a:off x="6506222" y="6744676"/>
          <a:ext cx="824267"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4235BE81-1DC9-4D0A-92EB-2CC30D08F539}"/>
            </a:ext>
          </a:extLst>
        </xdr:cNvPr>
        <xdr:cNvSpPr txBox="1"/>
      </xdr:nvSpPr>
      <xdr:spPr>
        <a:xfrm>
          <a:off x="8725028" y="68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FBA48952-32FF-484E-A623-92FAAC007C7F}"/>
            </a:ext>
          </a:extLst>
        </xdr:cNvPr>
        <xdr:cNvSpPr txBox="1"/>
      </xdr:nvSpPr>
      <xdr:spPr>
        <a:xfrm>
          <a:off x="7913461" y="6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F49A3DEF-C168-420C-A6E5-15C8370657FA}"/>
            </a:ext>
          </a:extLst>
        </xdr:cNvPr>
        <xdr:cNvSpPr txBox="1"/>
      </xdr:nvSpPr>
      <xdr:spPr>
        <a:xfrm>
          <a:off x="7089194" y="6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2EBB2090-9BE1-49E5-96A4-2ED91B8DEA6E}"/>
            </a:ext>
          </a:extLst>
        </xdr:cNvPr>
        <xdr:cNvSpPr txBox="1"/>
      </xdr:nvSpPr>
      <xdr:spPr>
        <a:xfrm>
          <a:off x="6251980" y="6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47963</xdr:rowOff>
    </xdr:from>
    <xdr:ext cx="534377" cy="259045"/>
    <xdr:sp macro="" textlink="">
      <xdr:nvSpPr>
        <xdr:cNvPr id="142" name="n_1mainValue【道路】&#10;一人当たり延長">
          <a:extLst>
            <a:ext uri="{FF2B5EF4-FFF2-40B4-BE49-F238E27FC236}">
              <a16:creationId xmlns:a16="http://schemas.microsoft.com/office/drawing/2014/main" id="{0FD4C9D0-8FB0-4821-922A-434AF132E086}"/>
            </a:ext>
          </a:extLst>
        </xdr:cNvPr>
        <xdr:cNvSpPr txBox="1"/>
      </xdr:nvSpPr>
      <xdr:spPr>
        <a:xfrm>
          <a:off x="8725028" y="64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55388</xdr:rowOff>
    </xdr:from>
    <xdr:ext cx="534377" cy="259045"/>
    <xdr:sp macro="" textlink="">
      <xdr:nvSpPr>
        <xdr:cNvPr id="143" name="n_2mainValue【道路】&#10;一人当たり延長">
          <a:extLst>
            <a:ext uri="{FF2B5EF4-FFF2-40B4-BE49-F238E27FC236}">
              <a16:creationId xmlns:a16="http://schemas.microsoft.com/office/drawing/2014/main" id="{5B1C7D54-682D-4331-9F48-E06147322EA8}"/>
            </a:ext>
          </a:extLst>
        </xdr:cNvPr>
        <xdr:cNvSpPr txBox="1"/>
      </xdr:nvSpPr>
      <xdr:spPr>
        <a:xfrm>
          <a:off x="7913461" y="6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62200</xdr:rowOff>
    </xdr:from>
    <xdr:ext cx="534377" cy="259045"/>
    <xdr:sp macro="" textlink="">
      <xdr:nvSpPr>
        <xdr:cNvPr id="144" name="n_3mainValue【道路】&#10;一人当たり延長">
          <a:extLst>
            <a:ext uri="{FF2B5EF4-FFF2-40B4-BE49-F238E27FC236}">
              <a16:creationId xmlns:a16="http://schemas.microsoft.com/office/drawing/2014/main" id="{6BB687DA-FCE3-43E2-A020-BA17806D069C}"/>
            </a:ext>
          </a:extLst>
        </xdr:cNvPr>
        <xdr:cNvSpPr txBox="1"/>
      </xdr:nvSpPr>
      <xdr:spPr>
        <a:xfrm>
          <a:off x="7089194" y="64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68839</xdr:rowOff>
    </xdr:from>
    <xdr:ext cx="534377" cy="259045"/>
    <xdr:sp macro="" textlink="">
      <xdr:nvSpPr>
        <xdr:cNvPr id="145" name="n_4mainValue【道路】&#10;一人当たり延長">
          <a:extLst>
            <a:ext uri="{FF2B5EF4-FFF2-40B4-BE49-F238E27FC236}">
              <a16:creationId xmlns:a16="http://schemas.microsoft.com/office/drawing/2014/main" id="{5C7DB38C-B635-4A63-B116-0614662FF37A}"/>
            </a:ext>
          </a:extLst>
        </xdr:cNvPr>
        <xdr:cNvSpPr txBox="1"/>
      </xdr:nvSpPr>
      <xdr:spPr>
        <a:xfrm>
          <a:off x="6251980" y="64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EDA7AE5-6967-4EA6-ABB5-2B0F89A2C773}"/>
            </a:ext>
          </a:extLst>
        </xdr:cNvPr>
        <xdr:cNvSpPr/>
      </xdr:nvSpPr>
      <xdr:spPr>
        <a:xfrm>
          <a:off x="710214" y="7873383"/>
          <a:ext cx="4413681"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C2E54B4-14F8-4664-9A76-F16A850E21D7}"/>
            </a:ext>
          </a:extLst>
        </xdr:cNvPr>
        <xdr:cNvSpPr/>
      </xdr:nvSpPr>
      <xdr:spPr>
        <a:xfrm>
          <a:off x="83721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C41F825-A4F3-4275-8BA8-8D4905BF62E6}"/>
            </a:ext>
          </a:extLst>
        </xdr:cNvPr>
        <xdr:cNvSpPr/>
      </xdr:nvSpPr>
      <xdr:spPr>
        <a:xfrm>
          <a:off x="83721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A87B710-F339-46A1-9541-3E5B92FC6BCF}"/>
            </a:ext>
          </a:extLst>
        </xdr:cNvPr>
        <xdr:cNvSpPr/>
      </xdr:nvSpPr>
      <xdr:spPr>
        <a:xfrm>
          <a:off x="177553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4C01D37-C88A-48A4-9AB0-0BC4A0018B78}"/>
            </a:ext>
          </a:extLst>
        </xdr:cNvPr>
        <xdr:cNvSpPr/>
      </xdr:nvSpPr>
      <xdr:spPr>
        <a:xfrm>
          <a:off x="177553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5E6A4A6-DEB2-452C-B616-2ED80AEB8EDA}"/>
            </a:ext>
          </a:extLst>
        </xdr:cNvPr>
        <xdr:cNvSpPr/>
      </xdr:nvSpPr>
      <xdr:spPr>
        <a:xfrm>
          <a:off x="2840854" y="8522686"/>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CA844B7-F8C2-4D3A-948B-8643365EA92A}"/>
            </a:ext>
          </a:extLst>
        </xdr:cNvPr>
        <xdr:cNvSpPr/>
      </xdr:nvSpPr>
      <xdr:spPr>
        <a:xfrm>
          <a:off x="2840854" y="8723112"/>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99F30E6-C753-499B-B783-105F2A198022}"/>
            </a:ext>
          </a:extLst>
        </xdr:cNvPr>
        <xdr:cNvSpPr/>
      </xdr:nvSpPr>
      <xdr:spPr>
        <a:xfrm>
          <a:off x="710214" y="8996964"/>
          <a:ext cx="44136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6AB5FA2-7050-49D8-88E3-E66CF35DAC95}"/>
            </a:ext>
          </a:extLst>
        </xdr:cNvPr>
        <xdr:cNvSpPr txBox="1"/>
      </xdr:nvSpPr>
      <xdr:spPr>
        <a:xfrm>
          <a:off x="685060" y="88092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047C798-0975-4D5E-9FA5-D26DE9D16F6D}"/>
            </a:ext>
          </a:extLst>
        </xdr:cNvPr>
        <xdr:cNvCxnSpPr/>
      </xdr:nvCxnSpPr>
      <xdr:spPr>
        <a:xfrm>
          <a:off x="710214" y="112468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227B105-2FD9-4804-985C-519180902F5F}"/>
            </a:ext>
          </a:extLst>
        </xdr:cNvPr>
        <xdr:cNvSpPr txBox="1"/>
      </xdr:nvSpPr>
      <xdr:spPr>
        <a:xfrm>
          <a:off x="281874" y="11107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C0D87EA-A219-4473-8295-AEEE5CCE4FE1}"/>
            </a:ext>
          </a:extLst>
        </xdr:cNvPr>
        <xdr:cNvCxnSpPr/>
      </xdr:nvCxnSpPr>
      <xdr:spPr>
        <a:xfrm>
          <a:off x="710214" y="1092587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AF26E31-BBB5-49A8-918A-E75076BA18BE}"/>
            </a:ext>
          </a:extLst>
        </xdr:cNvPr>
        <xdr:cNvSpPr txBox="1"/>
      </xdr:nvSpPr>
      <xdr:spPr>
        <a:xfrm>
          <a:off x="281874" y="107864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7567820-D4B7-4748-846D-1DB6C8F0836F}"/>
            </a:ext>
          </a:extLst>
        </xdr:cNvPr>
        <xdr:cNvCxnSpPr/>
      </xdr:nvCxnSpPr>
      <xdr:spPr>
        <a:xfrm>
          <a:off x="710214" y="106048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C72AD63-9395-4292-A7A2-AFB017F9A661}"/>
            </a:ext>
          </a:extLst>
        </xdr:cNvPr>
        <xdr:cNvSpPr txBox="1"/>
      </xdr:nvSpPr>
      <xdr:spPr>
        <a:xfrm>
          <a:off x="345994" y="104626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F9D7740-B69D-4058-ADBD-69F92A69865B}"/>
            </a:ext>
          </a:extLst>
        </xdr:cNvPr>
        <xdr:cNvCxnSpPr/>
      </xdr:nvCxnSpPr>
      <xdr:spPr>
        <a:xfrm>
          <a:off x="710214" y="1028382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B800DB1-6A9B-413B-A346-47D348C1E532}"/>
            </a:ext>
          </a:extLst>
        </xdr:cNvPr>
        <xdr:cNvSpPr txBox="1"/>
      </xdr:nvSpPr>
      <xdr:spPr>
        <a:xfrm>
          <a:off x="345994" y="101416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F6EC621-EDE5-4701-A51F-CC1E2EB92016}"/>
            </a:ext>
          </a:extLst>
        </xdr:cNvPr>
        <xdr:cNvCxnSpPr/>
      </xdr:nvCxnSpPr>
      <xdr:spPr>
        <a:xfrm>
          <a:off x="710214" y="996003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1604047-AFAB-4FA3-88CA-D6C4064242D1}"/>
            </a:ext>
          </a:extLst>
        </xdr:cNvPr>
        <xdr:cNvSpPr txBox="1"/>
      </xdr:nvSpPr>
      <xdr:spPr>
        <a:xfrm>
          <a:off x="345994" y="9820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BE69AC3-8169-45C7-A04B-A895FE5C8382}"/>
            </a:ext>
          </a:extLst>
        </xdr:cNvPr>
        <xdr:cNvCxnSpPr/>
      </xdr:nvCxnSpPr>
      <xdr:spPr>
        <a:xfrm>
          <a:off x="710214" y="963901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306B60D-80D2-47A3-89FA-1941B6BE3AD6}"/>
            </a:ext>
          </a:extLst>
        </xdr:cNvPr>
        <xdr:cNvSpPr txBox="1"/>
      </xdr:nvSpPr>
      <xdr:spPr>
        <a:xfrm>
          <a:off x="345994" y="94995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D5AAC35-E68E-44BC-9ACE-92C5A75533BD}"/>
            </a:ext>
          </a:extLst>
        </xdr:cNvPr>
        <xdr:cNvCxnSpPr/>
      </xdr:nvCxnSpPr>
      <xdr:spPr>
        <a:xfrm>
          <a:off x="710214" y="931798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3CBCF68-4E4A-4B3A-9E19-C98642FD5280}"/>
            </a:ext>
          </a:extLst>
        </xdr:cNvPr>
        <xdr:cNvSpPr txBox="1"/>
      </xdr:nvSpPr>
      <xdr:spPr>
        <a:xfrm>
          <a:off x="397168" y="917853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B4F413F-CC30-4B48-8793-1F7A5AE4A4F6}"/>
            </a:ext>
          </a:extLst>
        </xdr:cNvPr>
        <xdr:cNvCxnSpPr/>
      </xdr:nvCxnSpPr>
      <xdr:spPr>
        <a:xfrm>
          <a:off x="710214" y="8996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B70DA14-F5DF-4E24-9E6A-BDEA2380D86B}"/>
            </a:ext>
          </a:extLst>
        </xdr:cNvPr>
        <xdr:cNvSpPr/>
      </xdr:nvSpPr>
      <xdr:spPr>
        <a:xfrm>
          <a:off x="710214" y="8996964"/>
          <a:ext cx="44136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A0454D03-FB91-4036-8102-E1E809125EBC}"/>
            </a:ext>
          </a:extLst>
        </xdr:cNvPr>
        <xdr:cNvCxnSpPr/>
      </xdr:nvCxnSpPr>
      <xdr:spPr>
        <a:xfrm flipV="1">
          <a:off x="4324147" y="9402895"/>
          <a:ext cx="0" cy="141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2EDA980-081B-4452-B1CC-E4D18327482F}"/>
            </a:ext>
          </a:extLst>
        </xdr:cNvPr>
        <xdr:cNvSpPr txBox="1"/>
      </xdr:nvSpPr>
      <xdr:spPr>
        <a:xfrm>
          <a:off x="4362882" y="10818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2CE33CF1-F03B-4D38-AEFB-779AAE86DAE4}"/>
            </a:ext>
          </a:extLst>
        </xdr:cNvPr>
        <xdr:cNvCxnSpPr/>
      </xdr:nvCxnSpPr>
      <xdr:spPr>
        <a:xfrm>
          <a:off x="4248828" y="1081484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8D33894-0A34-4832-B2DA-51750CB6E050}"/>
            </a:ext>
          </a:extLst>
        </xdr:cNvPr>
        <xdr:cNvSpPr txBox="1"/>
      </xdr:nvSpPr>
      <xdr:spPr>
        <a:xfrm>
          <a:off x="4362882" y="9180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C8C05BA9-F551-4CD0-98EC-B8227E1DCB66}"/>
            </a:ext>
          </a:extLst>
        </xdr:cNvPr>
        <xdr:cNvCxnSpPr/>
      </xdr:nvCxnSpPr>
      <xdr:spPr>
        <a:xfrm>
          <a:off x="4248828" y="9402895"/>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2938961-6D8C-4C68-BB2A-65231508E141}"/>
            </a:ext>
          </a:extLst>
        </xdr:cNvPr>
        <xdr:cNvSpPr txBox="1"/>
      </xdr:nvSpPr>
      <xdr:spPr>
        <a:xfrm>
          <a:off x="4362882" y="10143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FFFD0E42-B44F-498E-B7C8-27AA787C6975}"/>
            </a:ext>
          </a:extLst>
        </xdr:cNvPr>
        <xdr:cNvSpPr/>
      </xdr:nvSpPr>
      <xdr:spPr>
        <a:xfrm>
          <a:off x="4273982" y="10291813"/>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23DAE476-CE18-449D-97B3-B8EE2BFB3A69}"/>
            </a:ext>
          </a:extLst>
        </xdr:cNvPr>
        <xdr:cNvSpPr/>
      </xdr:nvSpPr>
      <xdr:spPr>
        <a:xfrm>
          <a:off x="3500515" y="10268953"/>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26245069-0ABA-43F6-AE5C-2B612AB72E28}"/>
            </a:ext>
          </a:extLst>
        </xdr:cNvPr>
        <xdr:cNvSpPr/>
      </xdr:nvSpPr>
      <xdr:spPr>
        <a:xfrm>
          <a:off x="2663301" y="10239561"/>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2402E7B5-120D-4490-8410-9295FF888ACB}"/>
            </a:ext>
          </a:extLst>
        </xdr:cNvPr>
        <xdr:cNvSpPr/>
      </xdr:nvSpPr>
      <xdr:spPr>
        <a:xfrm>
          <a:off x="1839034" y="1023139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E0BA09DC-572C-49D7-B709-251B3889510E}"/>
            </a:ext>
          </a:extLst>
        </xdr:cNvPr>
        <xdr:cNvSpPr/>
      </xdr:nvSpPr>
      <xdr:spPr>
        <a:xfrm>
          <a:off x="1014767" y="10218334"/>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BF158B4-99D4-47CB-88E1-944A745F0249}"/>
            </a:ext>
          </a:extLst>
        </xdr:cNvPr>
        <xdr:cNvSpPr txBox="1"/>
      </xdr:nvSpPr>
      <xdr:spPr>
        <a:xfrm>
          <a:off x="414722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6FF2F4-47DB-45C8-85BC-7443C7607D99}"/>
            </a:ext>
          </a:extLst>
        </xdr:cNvPr>
        <xdr:cNvSpPr txBox="1"/>
      </xdr:nvSpPr>
      <xdr:spPr>
        <a:xfrm>
          <a:off x="337376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B319DD-1DB4-4E5A-8327-9345FAE01AAD}"/>
            </a:ext>
          </a:extLst>
        </xdr:cNvPr>
        <xdr:cNvSpPr txBox="1"/>
      </xdr:nvSpPr>
      <xdr:spPr>
        <a:xfrm>
          <a:off x="253654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D8F9A2C-06F9-4FC1-8864-88F27504F366}"/>
            </a:ext>
          </a:extLst>
        </xdr:cNvPr>
        <xdr:cNvSpPr txBox="1"/>
      </xdr:nvSpPr>
      <xdr:spPr>
        <a:xfrm>
          <a:off x="171228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B298CE-442D-4A15-8A42-1AFCD7335DB5}"/>
            </a:ext>
          </a:extLst>
        </xdr:cNvPr>
        <xdr:cNvSpPr txBox="1"/>
      </xdr:nvSpPr>
      <xdr:spPr>
        <a:xfrm>
          <a:off x="88801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87" name="楕円 186">
          <a:extLst>
            <a:ext uri="{FF2B5EF4-FFF2-40B4-BE49-F238E27FC236}">
              <a16:creationId xmlns:a16="http://schemas.microsoft.com/office/drawing/2014/main" id="{3ABB3749-5230-4B02-AC23-9A376C3E8310}"/>
            </a:ext>
          </a:extLst>
        </xdr:cNvPr>
        <xdr:cNvSpPr/>
      </xdr:nvSpPr>
      <xdr:spPr>
        <a:xfrm>
          <a:off x="4273982" y="1036741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C425A1D-E7E2-4D57-8763-ED41EE0345BC}"/>
            </a:ext>
          </a:extLst>
        </xdr:cNvPr>
        <xdr:cNvSpPr txBox="1"/>
      </xdr:nvSpPr>
      <xdr:spPr>
        <a:xfrm>
          <a:off x="4362882" y="1034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89" name="楕円 188">
          <a:extLst>
            <a:ext uri="{FF2B5EF4-FFF2-40B4-BE49-F238E27FC236}">
              <a16:creationId xmlns:a16="http://schemas.microsoft.com/office/drawing/2014/main" id="{294A3488-95A0-4D62-ABE7-9D914B4B307B}"/>
            </a:ext>
          </a:extLst>
        </xdr:cNvPr>
        <xdr:cNvSpPr/>
      </xdr:nvSpPr>
      <xdr:spPr>
        <a:xfrm>
          <a:off x="3500515" y="10359250"/>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128996</xdr:rowOff>
    </xdr:to>
    <xdr:cxnSp macro="">
      <xdr:nvCxnSpPr>
        <xdr:cNvPr id="190" name="直線コネクタ 189">
          <a:extLst>
            <a:ext uri="{FF2B5EF4-FFF2-40B4-BE49-F238E27FC236}">
              <a16:creationId xmlns:a16="http://schemas.microsoft.com/office/drawing/2014/main" id="{9D3800B5-131A-4487-B16F-96B92A5DBBAC}"/>
            </a:ext>
          </a:extLst>
        </xdr:cNvPr>
        <xdr:cNvCxnSpPr/>
      </xdr:nvCxnSpPr>
      <xdr:spPr>
        <a:xfrm>
          <a:off x="3551315" y="10410050"/>
          <a:ext cx="773467"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1" name="楕円 190">
          <a:extLst>
            <a:ext uri="{FF2B5EF4-FFF2-40B4-BE49-F238E27FC236}">
              <a16:creationId xmlns:a16="http://schemas.microsoft.com/office/drawing/2014/main" id="{7497CCB9-4A80-4357-8C65-6D0B1FD20B65}"/>
            </a:ext>
          </a:extLst>
        </xdr:cNvPr>
        <xdr:cNvSpPr/>
      </xdr:nvSpPr>
      <xdr:spPr>
        <a:xfrm>
          <a:off x="2663301" y="1037557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137160</xdr:rowOff>
    </xdr:to>
    <xdr:cxnSp macro="">
      <xdr:nvCxnSpPr>
        <xdr:cNvPr id="192" name="直線コネクタ 191">
          <a:extLst>
            <a:ext uri="{FF2B5EF4-FFF2-40B4-BE49-F238E27FC236}">
              <a16:creationId xmlns:a16="http://schemas.microsoft.com/office/drawing/2014/main" id="{F3812A29-B371-491B-A987-E52C7305C96A}"/>
            </a:ext>
          </a:extLst>
        </xdr:cNvPr>
        <xdr:cNvCxnSpPr/>
      </xdr:nvCxnSpPr>
      <xdr:spPr>
        <a:xfrm flipV="1">
          <a:off x="2714101" y="10410050"/>
          <a:ext cx="837214"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3" name="楕円 192">
          <a:extLst>
            <a:ext uri="{FF2B5EF4-FFF2-40B4-BE49-F238E27FC236}">
              <a16:creationId xmlns:a16="http://schemas.microsoft.com/office/drawing/2014/main" id="{1E5D92CF-BAF8-4CEC-B123-8D3C1623CF70}"/>
            </a:ext>
          </a:extLst>
        </xdr:cNvPr>
        <xdr:cNvSpPr/>
      </xdr:nvSpPr>
      <xdr:spPr>
        <a:xfrm>
          <a:off x="1839034" y="1036251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61</xdr:row>
      <xdr:rowOff>137160</xdr:rowOff>
    </xdr:to>
    <xdr:cxnSp macro="">
      <xdr:nvCxnSpPr>
        <xdr:cNvPr id="194" name="直線コネクタ 193">
          <a:extLst>
            <a:ext uri="{FF2B5EF4-FFF2-40B4-BE49-F238E27FC236}">
              <a16:creationId xmlns:a16="http://schemas.microsoft.com/office/drawing/2014/main" id="{783AF243-4B85-4422-A878-8AE3E1F06211}"/>
            </a:ext>
          </a:extLst>
        </xdr:cNvPr>
        <xdr:cNvCxnSpPr/>
      </xdr:nvCxnSpPr>
      <xdr:spPr>
        <a:xfrm>
          <a:off x="1889834" y="10413316"/>
          <a:ext cx="824267"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5" name="楕円 194">
          <a:extLst>
            <a:ext uri="{FF2B5EF4-FFF2-40B4-BE49-F238E27FC236}">
              <a16:creationId xmlns:a16="http://schemas.microsoft.com/office/drawing/2014/main" id="{2A3ADF48-F1EA-4479-9FF0-DEDE3D08F44B}"/>
            </a:ext>
          </a:extLst>
        </xdr:cNvPr>
        <xdr:cNvSpPr/>
      </xdr:nvSpPr>
      <xdr:spPr>
        <a:xfrm>
          <a:off x="1014767" y="10341289"/>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124097</xdr:rowOff>
    </xdr:to>
    <xdr:cxnSp macro="">
      <xdr:nvCxnSpPr>
        <xdr:cNvPr id="196" name="直線コネクタ 195">
          <a:extLst>
            <a:ext uri="{FF2B5EF4-FFF2-40B4-BE49-F238E27FC236}">
              <a16:creationId xmlns:a16="http://schemas.microsoft.com/office/drawing/2014/main" id="{3242645A-576B-4E6D-8B37-C29171C489AA}"/>
            </a:ext>
          </a:extLst>
        </xdr:cNvPr>
        <xdr:cNvCxnSpPr/>
      </xdr:nvCxnSpPr>
      <xdr:spPr>
        <a:xfrm>
          <a:off x="1065567" y="10392089"/>
          <a:ext cx="824267"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9D17483-67EB-4DB7-84F2-FC931F8B2D83}"/>
            </a:ext>
          </a:extLst>
        </xdr:cNvPr>
        <xdr:cNvSpPr txBox="1"/>
      </xdr:nvSpPr>
      <xdr:spPr>
        <a:xfrm>
          <a:off x="3349005" y="100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8BE9B5B-8A80-4AB4-88F8-294A0461A7B2}"/>
            </a:ext>
          </a:extLst>
        </xdr:cNvPr>
        <xdr:cNvSpPr txBox="1"/>
      </xdr:nvSpPr>
      <xdr:spPr>
        <a:xfrm>
          <a:off x="2524492" y="100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B8B0BBC-B571-4159-A896-DA852AC10CA0}"/>
            </a:ext>
          </a:extLst>
        </xdr:cNvPr>
        <xdr:cNvSpPr txBox="1"/>
      </xdr:nvSpPr>
      <xdr:spPr>
        <a:xfrm>
          <a:off x="1700225" y="1000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505C836-73CC-4517-9AE1-E7693534FFCD}"/>
            </a:ext>
          </a:extLst>
        </xdr:cNvPr>
        <xdr:cNvSpPr txBox="1"/>
      </xdr:nvSpPr>
      <xdr:spPr>
        <a:xfrm>
          <a:off x="875958" y="999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39F33AE-B61C-48EE-BD53-DC6237538E10}"/>
            </a:ext>
          </a:extLst>
        </xdr:cNvPr>
        <xdr:cNvSpPr txBox="1"/>
      </xdr:nvSpPr>
      <xdr:spPr>
        <a:xfrm>
          <a:off x="3349005" y="1045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63B826A-32AF-4B03-825A-D2F730C85226}"/>
            </a:ext>
          </a:extLst>
        </xdr:cNvPr>
        <xdr:cNvSpPr txBox="1"/>
      </xdr:nvSpPr>
      <xdr:spPr>
        <a:xfrm>
          <a:off x="2524492" y="1046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B25B41E-0908-4297-963F-D4E5F0E2F6A6}"/>
            </a:ext>
          </a:extLst>
        </xdr:cNvPr>
        <xdr:cNvSpPr txBox="1"/>
      </xdr:nvSpPr>
      <xdr:spPr>
        <a:xfrm>
          <a:off x="1700225" y="10455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A1F3F1A-1773-49B9-A256-7318D6E34D11}"/>
            </a:ext>
          </a:extLst>
        </xdr:cNvPr>
        <xdr:cNvSpPr txBox="1"/>
      </xdr:nvSpPr>
      <xdr:spPr>
        <a:xfrm>
          <a:off x="875958" y="104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52850EF-8694-46DF-9A8F-5B810A870CAA}"/>
            </a:ext>
          </a:extLst>
        </xdr:cNvPr>
        <xdr:cNvSpPr/>
      </xdr:nvSpPr>
      <xdr:spPr>
        <a:xfrm>
          <a:off x="6163816" y="7873383"/>
          <a:ext cx="4400734"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4AE514E-40A4-44E1-B61A-D2318C23DD56}"/>
            </a:ext>
          </a:extLst>
        </xdr:cNvPr>
        <xdr:cNvSpPr/>
      </xdr:nvSpPr>
      <xdr:spPr>
        <a:xfrm>
          <a:off x="6277869"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7FBEDEF-65C3-4ACF-912D-5103FF897F19}"/>
            </a:ext>
          </a:extLst>
        </xdr:cNvPr>
        <xdr:cNvSpPr/>
      </xdr:nvSpPr>
      <xdr:spPr>
        <a:xfrm>
          <a:off x="6277869"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59EF605-D55B-4C5A-B976-45063342D800}"/>
            </a:ext>
          </a:extLst>
        </xdr:cNvPr>
        <xdr:cNvSpPr/>
      </xdr:nvSpPr>
      <xdr:spPr>
        <a:xfrm>
          <a:off x="722913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C2C91F2-05D8-4621-8A2D-A18A315AD47D}"/>
            </a:ext>
          </a:extLst>
        </xdr:cNvPr>
        <xdr:cNvSpPr/>
      </xdr:nvSpPr>
      <xdr:spPr>
        <a:xfrm>
          <a:off x="722913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55659A0-790D-43B3-892D-8E88C15FD635}"/>
            </a:ext>
          </a:extLst>
        </xdr:cNvPr>
        <xdr:cNvSpPr/>
      </xdr:nvSpPr>
      <xdr:spPr>
        <a:xfrm>
          <a:off x="829445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29C7434-99F2-4DD2-9158-171CDCAED28A}"/>
            </a:ext>
          </a:extLst>
        </xdr:cNvPr>
        <xdr:cNvSpPr/>
      </xdr:nvSpPr>
      <xdr:spPr>
        <a:xfrm>
          <a:off x="829445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EBACDD5-4104-42C4-A805-1C6A7C365340}"/>
            </a:ext>
          </a:extLst>
        </xdr:cNvPr>
        <xdr:cNvSpPr/>
      </xdr:nvSpPr>
      <xdr:spPr>
        <a:xfrm>
          <a:off x="6163816" y="8996964"/>
          <a:ext cx="44007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BD4F303-4E65-47D0-A691-53D520EEEFB5}"/>
            </a:ext>
          </a:extLst>
        </xdr:cNvPr>
        <xdr:cNvSpPr txBox="1"/>
      </xdr:nvSpPr>
      <xdr:spPr>
        <a:xfrm>
          <a:off x="6125716" y="88092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6403AC6-341F-474B-8AFA-983A6B3006D1}"/>
            </a:ext>
          </a:extLst>
        </xdr:cNvPr>
        <xdr:cNvCxnSpPr/>
      </xdr:nvCxnSpPr>
      <xdr:spPr>
        <a:xfrm>
          <a:off x="6163816" y="1124689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402996C-ADE2-4E72-A355-6EF896A72957}"/>
            </a:ext>
          </a:extLst>
        </xdr:cNvPr>
        <xdr:cNvCxnSpPr/>
      </xdr:nvCxnSpPr>
      <xdr:spPr>
        <a:xfrm>
          <a:off x="6163816" y="1087144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ADFBDBB-2E5E-42DF-ADE6-16C4E2E0FE82}"/>
            </a:ext>
          </a:extLst>
        </xdr:cNvPr>
        <xdr:cNvSpPr txBox="1"/>
      </xdr:nvSpPr>
      <xdr:spPr>
        <a:xfrm>
          <a:off x="5927976" y="1073199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6955EAF-80EF-4D56-8F6E-814B4A44587A}"/>
            </a:ext>
          </a:extLst>
        </xdr:cNvPr>
        <xdr:cNvCxnSpPr/>
      </xdr:nvCxnSpPr>
      <xdr:spPr>
        <a:xfrm>
          <a:off x="6163816" y="1049599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65BD790-E28C-49E1-AEAC-48A67D337030}"/>
            </a:ext>
          </a:extLst>
        </xdr:cNvPr>
        <xdr:cNvSpPr txBox="1"/>
      </xdr:nvSpPr>
      <xdr:spPr>
        <a:xfrm>
          <a:off x="5607236" y="103565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AE2A5E8-E41D-4777-9513-2D5949410BCA}"/>
            </a:ext>
          </a:extLst>
        </xdr:cNvPr>
        <xdr:cNvCxnSpPr/>
      </xdr:nvCxnSpPr>
      <xdr:spPr>
        <a:xfrm>
          <a:off x="6163816" y="1012054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49D10C8E-0AE1-4D7D-85AD-85D3F757D588}"/>
            </a:ext>
          </a:extLst>
        </xdr:cNvPr>
        <xdr:cNvSpPr txBox="1"/>
      </xdr:nvSpPr>
      <xdr:spPr>
        <a:xfrm>
          <a:off x="5517083" y="998109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25F702E-3BAC-45AA-828B-70AE4B40A797}"/>
            </a:ext>
          </a:extLst>
        </xdr:cNvPr>
        <xdr:cNvCxnSpPr/>
      </xdr:nvCxnSpPr>
      <xdr:spPr>
        <a:xfrm>
          <a:off x="6163816" y="974786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75A2AD0-FD5E-4CC8-BB01-BF7B78C52A70}"/>
            </a:ext>
          </a:extLst>
        </xdr:cNvPr>
        <xdr:cNvSpPr txBox="1"/>
      </xdr:nvSpPr>
      <xdr:spPr>
        <a:xfrm>
          <a:off x="5517083" y="960841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917C99C-32CE-4611-9428-EEFF03016816}"/>
            </a:ext>
          </a:extLst>
        </xdr:cNvPr>
        <xdr:cNvCxnSpPr/>
      </xdr:nvCxnSpPr>
      <xdr:spPr>
        <a:xfrm>
          <a:off x="6163816" y="937241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58D2E95-C012-4DD1-9B73-5A02D6669672}"/>
            </a:ext>
          </a:extLst>
        </xdr:cNvPr>
        <xdr:cNvSpPr txBox="1"/>
      </xdr:nvSpPr>
      <xdr:spPr>
        <a:xfrm>
          <a:off x="5517083" y="923296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05DB5F5-0A3C-422C-AC2E-68A3DF0CEAD9}"/>
            </a:ext>
          </a:extLst>
        </xdr:cNvPr>
        <xdr:cNvCxnSpPr/>
      </xdr:nvCxnSpPr>
      <xdr:spPr>
        <a:xfrm>
          <a:off x="6163816" y="899696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C86951F-B42E-497B-93EB-0F35F72C49AF}"/>
            </a:ext>
          </a:extLst>
        </xdr:cNvPr>
        <xdr:cNvSpPr txBox="1"/>
      </xdr:nvSpPr>
      <xdr:spPr>
        <a:xfrm>
          <a:off x="5517083" y="885751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7EC75D3-14D8-4A75-9EF8-2CAF733A65B3}"/>
            </a:ext>
          </a:extLst>
        </xdr:cNvPr>
        <xdr:cNvSpPr/>
      </xdr:nvSpPr>
      <xdr:spPr>
        <a:xfrm>
          <a:off x="6163816" y="8996964"/>
          <a:ext cx="44007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7ED61F2F-E3F0-4033-81AD-75DC780C2F4F}"/>
            </a:ext>
          </a:extLst>
        </xdr:cNvPr>
        <xdr:cNvCxnSpPr/>
      </xdr:nvCxnSpPr>
      <xdr:spPr>
        <a:xfrm flipV="1">
          <a:off x="9768870" y="9582809"/>
          <a:ext cx="0" cy="128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CBC90E5F-91D1-4FDB-ABD6-C6A5F93B9800}"/>
            </a:ext>
          </a:extLst>
        </xdr:cNvPr>
        <xdr:cNvSpPr txBox="1"/>
      </xdr:nvSpPr>
      <xdr:spPr>
        <a:xfrm>
          <a:off x="9803537" y="108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7FBE6BA1-65C1-4529-A956-0E11553FCC0B}"/>
            </a:ext>
          </a:extLst>
        </xdr:cNvPr>
        <xdr:cNvCxnSpPr/>
      </xdr:nvCxnSpPr>
      <xdr:spPr>
        <a:xfrm>
          <a:off x="9689483" y="10863416"/>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D9F71BAF-25BB-4CEE-99DA-FA41AEBB2A15}"/>
            </a:ext>
          </a:extLst>
        </xdr:cNvPr>
        <xdr:cNvSpPr txBox="1"/>
      </xdr:nvSpPr>
      <xdr:spPr>
        <a:xfrm>
          <a:off x="9803537" y="936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C17564A9-451C-4376-89A0-6AB28341D7FB}"/>
            </a:ext>
          </a:extLst>
        </xdr:cNvPr>
        <xdr:cNvCxnSpPr/>
      </xdr:nvCxnSpPr>
      <xdr:spPr>
        <a:xfrm>
          <a:off x="9689483" y="958280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1BB6AE1-3082-4A58-8300-85E53E3A2198}"/>
            </a:ext>
          </a:extLst>
        </xdr:cNvPr>
        <xdr:cNvSpPr txBox="1"/>
      </xdr:nvSpPr>
      <xdr:spPr>
        <a:xfrm>
          <a:off x="9803537" y="105060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E27ECE51-5D74-464F-8BB6-939663EF1714}"/>
            </a:ext>
          </a:extLst>
        </xdr:cNvPr>
        <xdr:cNvSpPr/>
      </xdr:nvSpPr>
      <xdr:spPr>
        <a:xfrm>
          <a:off x="9727583" y="10527603"/>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EBDEF7BE-9E97-4A4F-A0C8-568FFBEAF97E}"/>
            </a:ext>
          </a:extLst>
        </xdr:cNvPr>
        <xdr:cNvSpPr/>
      </xdr:nvSpPr>
      <xdr:spPr>
        <a:xfrm>
          <a:off x="8941170" y="1053632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96839735-3A12-4B06-A2B9-7E554EB4F1B0}"/>
            </a:ext>
          </a:extLst>
        </xdr:cNvPr>
        <xdr:cNvSpPr/>
      </xdr:nvSpPr>
      <xdr:spPr>
        <a:xfrm>
          <a:off x="8116903" y="10549065"/>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57AC4C99-2293-4888-8D82-324D531B8754}"/>
            </a:ext>
          </a:extLst>
        </xdr:cNvPr>
        <xdr:cNvSpPr/>
      </xdr:nvSpPr>
      <xdr:spPr>
        <a:xfrm>
          <a:off x="7279689" y="1054880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0A626B6C-B79B-48B8-A4B7-D7F64A864741}"/>
            </a:ext>
          </a:extLst>
        </xdr:cNvPr>
        <xdr:cNvSpPr/>
      </xdr:nvSpPr>
      <xdr:spPr>
        <a:xfrm>
          <a:off x="6455422" y="1055180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72B916B-CF91-4D42-9231-5820918644ED}"/>
            </a:ext>
          </a:extLst>
        </xdr:cNvPr>
        <xdr:cNvSpPr txBox="1"/>
      </xdr:nvSpPr>
      <xdr:spPr>
        <a:xfrm>
          <a:off x="9587883"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16DF555-22EA-4F80-B839-68C3E968B0DE}"/>
            </a:ext>
          </a:extLst>
        </xdr:cNvPr>
        <xdr:cNvSpPr txBox="1"/>
      </xdr:nvSpPr>
      <xdr:spPr>
        <a:xfrm>
          <a:off x="8814417"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77B4344-CA43-463D-A095-0319E06974A0}"/>
            </a:ext>
          </a:extLst>
        </xdr:cNvPr>
        <xdr:cNvSpPr txBox="1"/>
      </xdr:nvSpPr>
      <xdr:spPr>
        <a:xfrm>
          <a:off x="7990150"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28E3F2D-07C3-4DA8-A1C3-A6D15B72D93E}"/>
            </a:ext>
          </a:extLst>
        </xdr:cNvPr>
        <xdr:cNvSpPr txBox="1"/>
      </xdr:nvSpPr>
      <xdr:spPr>
        <a:xfrm>
          <a:off x="7152936"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4634E6-B086-457C-B616-80D0F0D7DD0B}"/>
            </a:ext>
          </a:extLst>
        </xdr:cNvPr>
        <xdr:cNvSpPr txBox="1"/>
      </xdr:nvSpPr>
      <xdr:spPr>
        <a:xfrm>
          <a:off x="6328669"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169556</xdr:rowOff>
    </xdr:from>
    <xdr:to>
      <xdr:col>55</xdr:col>
      <xdr:colOff>50800</xdr:colOff>
      <xdr:row>60</xdr:row>
      <xdr:rowOff>99706</xdr:rowOff>
    </xdr:to>
    <xdr:sp macro="" textlink="">
      <xdr:nvSpPr>
        <xdr:cNvPr id="244" name="楕円 243">
          <a:extLst>
            <a:ext uri="{FF2B5EF4-FFF2-40B4-BE49-F238E27FC236}">
              <a16:creationId xmlns:a16="http://schemas.microsoft.com/office/drawing/2014/main" id="{3FD4F9BC-1386-400F-888A-2C738C9C80F7}"/>
            </a:ext>
          </a:extLst>
        </xdr:cNvPr>
        <xdr:cNvSpPr/>
      </xdr:nvSpPr>
      <xdr:spPr>
        <a:xfrm>
          <a:off x="9727583" y="10121424"/>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20983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6B0A53D-7AED-49B3-B533-FC928FA4403F}"/>
            </a:ext>
          </a:extLst>
        </xdr:cNvPr>
        <xdr:cNvSpPr txBox="1"/>
      </xdr:nvSpPr>
      <xdr:spPr>
        <a:xfrm>
          <a:off x="9803537" y="997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24367</xdr:rowOff>
    </xdr:from>
    <xdr:to>
      <xdr:col>50</xdr:col>
      <xdr:colOff>165100</xdr:colOff>
      <xdr:row>60</xdr:row>
      <xdr:rowOff>125967</xdr:rowOff>
    </xdr:to>
    <xdr:sp macro="" textlink="">
      <xdr:nvSpPr>
        <xdr:cNvPr id="246" name="楕円 245">
          <a:extLst>
            <a:ext uri="{FF2B5EF4-FFF2-40B4-BE49-F238E27FC236}">
              <a16:creationId xmlns:a16="http://schemas.microsoft.com/office/drawing/2014/main" id="{3FF186A7-5318-4BB7-89A9-152D0CD49CD4}"/>
            </a:ext>
          </a:extLst>
        </xdr:cNvPr>
        <xdr:cNvSpPr/>
      </xdr:nvSpPr>
      <xdr:spPr>
        <a:xfrm>
          <a:off x="8941170" y="101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48906</xdr:rowOff>
    </xdr:from>
    <xdr:to>
      <xdr:col>55</xdr:col>
      <xdr:colOff>0</xdr:colOff>
      <xdr:row>60</xdr:row>
      <xdr:rowOff>75167</xdr:rowOff>
    </xdr:to>
    <xdr:cxnSp macro="">
      <xdr:nvCxnSpPr>
        <xdr:cNvPr id="247" name="直線コネクタ 246">
          <a:extLst>
            <a:ext uri="{FF2B5EF4-FFF2-40B4-BE49-F238E27FC236}">
              <a16:creationId xmlns:a16="http://schemas.microsoft.com/office/drawing/2014/main" id="{25CA46A4-66E7-4756-BD17-39B6D5DB1B6D}"/>
            </a:ext>
          </a:extLst>
        </xdr:cNvPr>
        <xdr:cNvCxnSpPr/>
      </xdr:nvCxnSpPr>
      <xdr:spPr>
        <a:xfrm flipV="1">
          <a:off x="8991970" y="10169450"/>
          <a:ext cx="773467"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62734</xdr:rowOff>
    </xdr:from>
    <xdr:to>
      <xdr:col>46</xdr:col>
      <xdr:colOff>38100</xdr:colOff>
      <xdr:row>60</xdr:row>
      <xdr:rowOff>164334</xdr:rowOff>
    </xdr:to>
    <xdr:sp macro="" textlink="">
      <xdr:nvSpPr>
        <xdr:cNvPr id="248" name="楕円 247">
          <a:extLst>
            <a:ext uri="{FF2B5EF4-FFF2-40B4-BE49-F238E27FC236}">
              <a16:creationId xmlns:a16="http://schemas.microsoft.com/office/drawing/2014/main" id="{40D93ED3-A337-45DA-A2F2-2554EE91BA63}"/>
            </a:ext>
          </a:extLst>
        </xdr:cNvPr>
        <xdr:cNvSpPr/>
      </xdr:nvSpPr>
      <xdr:spPr>
        <a:xfrm>
          <a:off x="8116903" y="10183278"/>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75167</xdr:rowOff>
    </xdr:from>
    <xdr:to>
      <xdr:col>50</xdr:col>
      <xdr:colOff>114300</xdr:colOff>
      <xdr:row>60</xdr:row>
      <xdr:rowOff>113534</xdr:rowOff>
    </xdr:to>
    <xdr:cxnSp macro="">
      <xdr:nvCxnSpPr>
        <xdr:cNvPr id="249" name="直線コネクタ 248">
          <a:extLst>
            <a:ext uri="{FF2B5EF4-FFF2-40B4-BE49-F238E27FC236}">
              <a16:creationId xmlns:a16="http://schemas.microsoft.com/office/drawing/2014/main" id="{A7F921C8-C815-4E5C-B8EA-257BD90A82F9}"/>
            </a:ext>
          </a:extLst>
        </xdr:cNvPr>
        <xdr:cNvCxnSpPr/>
      </xdr:nvCxnSpPr>
      <xdr:spPr>
        <a:xfrm flipV="1">
          <a:off x="8167703" y="10195711"/>
          <a:ext cx="824267"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81630</xdr:rowOff>
    </xdr:from>
    <xdr:to>
      <xdr:col>41</xdr:col>
      <xdr:colOff>101600</xdr:colOff>
      <xdr:row>61</xdr:row>
      <xdr:rowOff>11780</xdr:rowOff>
    </xdr:to>
    <xdr:sp macro="" textlink="">
      <xdr:nvSpPr>
        <xdr:cNvPr id="250" name="楕円 249">
          <a:extLst>
            <a:ext uri="{FF2B5EF4-FFF2-40B4-BE49-F238E27FC236}">
              <a16:creationId xmlns:a16="http://schemas.microsoft.com/office/drawing/2014/main" id="{17CDE90A-B141-4C3F-8AD8-175308F280A3}"/>
            </a:ext>
          </a:extLst>
        </xdr:cNvPr>
        <xdr:cNvSpPr/>
      </xdr:nvSpPr>
      <xdr:spPr>
        <a:xfrm>
          <a:off x="7279689" y="10202174"/>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113534</xdr:rowOff>
    </xdr:from>
    <xdr:to>
      <xdr:col>45</xdr:col>
      <xdr:colOff>177800</xdr:colOff>
      <xdr:row>60</xdr:row>
      <xdr:rowOff>132430</xdr:rowOff>
    </xdr:to>
    <xdr:cxnSp macro="">
      <xdr:nvCxnSpPr>
        <xdr:cNvPr id="251" name="直線コネクタ 250">
          <a:extLst>
            <a:ext uri="{FF2B5EF4-FFF2-40B4-BE49-F238E27FC236}">
              <a16:creationId xmlns:a16="http://schemas.microsoft.com/office/drawing/2014/main" id="{327A6809-155C-4FB1-AF5B-7A4EEA60FFC8}"/>
            </a:ext>
          </a:extLst>
        </xdr:cNvPr>
        <xdr:cNvCxnSpPr/>
      </xdr:nvCxnSpPr>
      <xdr:spPr>
        <a:xfrm flipV="1">
          <a:off x="7330489" y="10234078"/>
          <a:ext cx="837214"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95114</xdr:rowOff>
    </xdr:from>
    <xdr:to>
      <xdr:col>36</xdr:col>
      <xdr:colOff>165100</xdr:colOff>
      <xdr:row>61</xdr:row>
      <xdr:rowOff>25264</xdr:rowOff>
    </xdr:to>
    <xdr:sp macro="" textlink="">
      <xdr:nvSpPr>
        <xdr:cNvPr id="252" name="楕円 251">
          <a:extLst>
            <a:ext uri="{FF2B5EF4-FFF2-40B4-BE49-F238E27FC236}">
              <a16:creationId xmlns:a16="http://schemas.microsoft.com/office/drawing/2014/main" id="{756C7F6C-B117-4C30-B224-5FB8DD373786}"/>
            </a:ext>
          </a:extLst>
        </xdr:cNvPr>
        <xdr:cNvSpPr/>
      </xdr:nvSpPr>
      <xdr:spPr>
        <a:xfrm>
          <a:off x="6455422" y="1021565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132430</xdr:rowOff>
    </xdr:from>
    <xdr:to>
      <xdr:col>41</xdr:col>
      <xdr:colOff>50800</xdr:colOff>
      <xdr:row>60</xdr:row>
      <xdr:rowOff>145914</xdr:rowOff>
    </xdr:to>
    <xdr:cxnSp macro="">
      <xdr:nvCxnSpPr>
        <xdr:cNvPr id="253" name="直線コネクタ 252">
          <a:extLst>
            <a:ext uri="{FF2B5EF4-FFF2-40B4-BE49-F238E27FC236}">
              <a16:creationId xmlns:a16="http://schemas.microsoft.com/office/drawing/2014/main" id="{BB923CDA-5DD0-4A79-9A18-01F43A307916}"/>
            </a:ext>
          </a:extLst>
        </xdr:cNvPr>
        <xdr:cNvCxnSpPr/>
      </xdr:nvCxnSpPr>
      <xdr:spPr>
        <a:xfrm flipV="1">
          <a:off x="6506222" y="10252974"/>
          <a:ext cx="824267"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75ECDDC-AB7B-42BD-AD67-8FF0BE639B0F}"/>
            </a:ext>
          </a:extLst>
        </xdr:cNvPr>
        <xdr:cNvSpPr txBox="1"/>
      </xdr:nvSpPr>
      <xdr:spPr>
        <a:xfrm>
          <a:off x="8696780" y="106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31683A5-1EB4-47DB-9023-0CE3966DC014}"/>
            </a:ext>
          </a:extLst>
        </xdr:cNvPr>
        <xdr:cNvSpPr txBox="1"/>
      </xdr:nvSpPr>
      <xdr:spPr>
        <a:xfrm>
          <a:off x="7881145" y="1063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566CC3C-81DA-4F8E-AEF0-A03C7F9CAA8D}"/>
            </a:ext>
          </a:extLst>
        </xdr:cNvPr>
        <xdr:cNvSpPr txBox="1"/>
      </xdr:nvSpPr>
      <xdr:spPr>
        <a:xfrm>
          <a:off x="7056878" y="1063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5773DA8-5C74-4C03-BBA0-51AA0B6D99D5}"/>
            </a:ext>
          </a:extLst>
        </xdr:cNvPr>
        <xdr:cNvSpPr txBox="1"/>
      </xdr:nvSpPr>
      <xdr:spPr>
        <a:xfrm>
          <a:off x="6219664" y="1064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142494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BD48FEE-1DBA-4C27-A65E-5595D41B18E7}"/>
            </a:ext>
          </a:extLst>
        </xdr:cNvPr>
        <xdr:cNvSpPr txBox="1"/>
      </xdr:nvSpPr>
      <xdr:spPr>
        <a:xfrm>
          <a:off x="8696780" y="992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9411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C17548D-2FB5-4CE4-83B9-2912BB23DEC3}"/>
            </a:ext>
          </a:extLst>
        </xdr:cNvPr>
        <xdr:cNvSpPr txBox="1"/>
      </xdr:nvSpPr>
      <xdr:spPr>
        <a:xfrm>
          <a:off x="7881145" y="996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28307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0209443-5911-4B9E-B8A3-50BC78F49453}"/>
            </a:ext>
          </a:extLst>
        </xdr:cNvPr>
        <xdr:cNvSpPr txBox="1"/>
      </xdr:nvSpPr>
      <xdr:spPr>
        <a:xfrm>
          <a:off x="7056878" y="998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41791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DA53723-2B54-4F0C-814E-CC1BAA12C28B}"/>
            </a:ext>
          </a:extLst>
        </xdr:cNvPr>
        <xdr:cNvSpPr txBox="1"/>
      </xdr:nvSpPr>
      <xdr:spPr>
        <a:xfrm>
          <a:off x="6219664" y="999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BAB0894-70E8-42D5-98ED-FFAF5CB02573}"/>
            </a:ext>
          </a:extLst>
        </xdr:cNvPr>
        <xdr:cNvSpPr/>
      </xdr:nvSpPr>
      <xdr:spPr>
        <a:xfrm>
          <a:off x="710214" y="11622350"/>
          <a:ext cx="4413681"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0534848-F893-46C8-B87C-FFF68AC0588F}"/>
            </a:ext>
          </a:extLst>
        </xdr:cNvPr>
        <xdr:cNvSpPr/>
      </xdr:nvSpPr>
      <xdr:spPr>
        <a:xfrm>
          <a:off x="83721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C1AD215-0157-40E4-8B36-1374A2324636}"/>
            </a:ext>
          </a:extLst>
        </xdr:cNvPr>
        <xdr:cNvSpPr/>
      </xdr:nvSpPr>
      <xdr:spPr>
        <a:xfrm>
          <a:off x="83721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7CB3E31-417F-4FA3-9D46-5A39E44936EE}"/>
            </a:ext>
          </a:extLst>
        </xdr:cNvPr>
        <xdr:cNvSpPr/>
      </xdr:nvSpPr>
      <xdr:spPr>
        <a:xfrm>
          <a:off x="177553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FDA6B37-F72B-4400-865D-DBC21D9F90A0}"/>
            </a:ext>
          </a:extLst>
        </xdr:cNvPr>
        <xdr:cNvSpPr/>
      </xdr:nvSpPr>
      <xdr:spPr>
        <a:xfrm>
          <a:off x="177553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7DA827B-63CC-43C7-88B3-C80020B2F025}"/>
            </a:ext>
          </a:extLst>
        </xdr:cNvPr>
        <xdr:cNvSpPr/>
      </xdr:nvSpPr>
      <xdr:spPr>
        <a:xfrm>
          <a:off x="2840854" y="12271652"/>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71E900E-3236-49CA-9746-427B9ACC746E}"/>
            </a:ext>
          </a:extLst>
        </xdr:cNvPr>
        <xdr:cNvSpPr/>
      </xdr:nvSpPr>
      <xdr:spPr>
        <a:xfrm>
          <a:off x="2840854" y="12472078"/>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36876C1-5D87-4A9D-9FF7-0E96F25E91BD}"/>
            </a:ext>
          </a:extLst>
        </xdr:cNvPr>
        <xdr:cNvSpPr/>
      </xdr:nvSpPr>
      <xdr:spPr>
        <a:xfrm>
          <a:off x="710214" y="12745930"/>
          <a:ext cx="44136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6423C6C-79CC-4D5B-8F9E-318267E7DC3D}"/>
            </a:ext>
          </a:extLst>
        </xdr:cNvPr>
        <xdr:cNvSpPr txBox="1"/>
      </xdr:nvSpPr>
      <xdr:spPr>
        <a:xfrm>
          <a:off x="685060" y="1255820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486DB46-E0FF-4D59-B48C-73F9B1028487}"/>
            </a:ext>
          </a:extLst>
        </xdr:cNvPr>
        <xdr:cNvCxnSpPr/>
      </xdr:nvCxnSpPr>
      <xdr:spPr>
        <a:xfrm>
          <a:off x="710214" y="149958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7B02B9D-9F91-4309-9A50-65940F45A7FB}"/>
            </a:ext>
          </a:extLst>
        </xdr:cNvPr>
        <xdr:cNvSpPr txBox="1"/>
      </xdr:nvSpPr>
      <xdr:spPr>
        <a:xfrm>
          <a:off x="281874" y="14853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AE8472A-368A-42D7-B9B0-AC33C3B048D2}"/>
            </a:ext>
          </a:extLst>
        </xdr:cNvPr>
        <xdr:cNvCxnSpPr/>
      </xdr:nvCxnSpPr>
      <xdr:spPr>
        <a:xfrm>
          <a:off x="710214" y="1462041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0654100-A478-4E9B-BFBE-3EA603A65712}"/>
            </a:ext>
          </a:extLst>
        </xdr:cNvPr>
        <xdr:cNvSpPr txBox="1"/>
      </xdr:nvSpPr>
      <xdr:spPr>
        <a:xfrm>
          <a:off x="281874" y="144809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4C7D497-3D91-4EBE-A953-57813D463670}"/>
            </a:ext>
          </a:extLst>
        </xdr:cNvPr>
        <xdr:cNvCxnSpPr/>
      </xdr:nvCxnSpPr>
      <xdr:spPr>
        <a:xfrm>
          <a:off x="710214" y="1424496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1F0E64D-F272-41AC-8A03-E3147FAB1902}"/>
            </a:ext>
          </a:extLst>
        </xdr:cNvPr>
        <xdr:cNvSpPr txBox="1"/>
      </xdr:nvSpPr>
      <xdr:spPr>
        <a:xfrm>
          <a:off x="345994" y="14105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F03276A-88AF-42F3-B3CB-7BA6E52F7FBD}"/>
            </a:ext>
          </a:extLst>
        </xdr:cNvPr>
        <xdr:cNvCxnSpPr/>
      </xdr:nvCxnSpPr>
      <xdr:spPr>
        <a:xfrm>
          <a:off x="710214" y="1386951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7C01C83-1A12-460D-A290-15D29377D398}"/>
            </a:ext>
          </a:extLst>
        </xdr:cNvPr>
        <xdr:cNvSpPr txBox="1"/>
      </xdr:nvSpPr>
      <xdr:spPr>
        <a:xfrm>
          <a:off x="345994" y="137300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7960DB8-EAE0-4AB6-973B-E885FFDDA196}"/>
            </a:ext>
          </a:extLst>
        </xdr:cNvPr>
        <xdr:cNvCxnSpPr/>
      </xdr:nvCxnSpPr>
      <xdr:spPr>
        <a:xfrm>
          <a:off x="710214" y="1349405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E937D70-BD75-481A-A200-66A85846F17D}"/>
            </a:ext>
          </a:extLst>
        </xdr:cNvPr>
        <xdr:cNvSpPr txBox="1"/>
      </xdr:nvSpPr>
      <xdr:spPr>
        <a:xfrm>
          <a:off x="345994" y="133546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77F4FB0-018D-4892-BC4E-A2F6D25063C9}"/>
            </a:ext>
          </a:extLst>
        </xdr:cNvPr>
        <xdr:cNvCxnSpPr/>
      </xdr:nvCxnSpPr>
      <xdr:spPr>
        <a:xfrm>
          <a:off x="710214" y="1312138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56CFC1D-8498-48FA-B8FD-FC6FDB5025F1}"/>
            </a:ext>
          </a:extLst>
        </xdr:cNvPr>
        <xdr:cNvSpPr txBox="1"/>
      </xdr:nvSpPr>
      <xdr:spPr>
        <a:xfrm>
          <a:off x="345994" y="129819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F9129E6-848E-4F58-91D3-030568093BE0}"/>
            </a:ext>
          </a:extLst>
        </xdr:cNvPr>
        <xdr:cNvCxnSpPr/>
      </xdr:nvCxnSpPr>
      <xdr:spPr>
        <a:xfrm>
          <a:off x="710214" y="1274593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7B2948C-C237-43DD-8A47-147635185D98}"/>
            </a:ext>
          </a:extLst>
        </xdr:cNvPr>
        <xdr:cNvSpPr txBox="1"/>
      </xdr:nvSpPr>
      <xdr:spPr>
        <a:xfrm>
          <a:off x="397168" y="1260648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B59F578-BE59-41E9-A422-BDE3E5389C8D}"/>
            </a:ext>
          </a:extLst>
        </xdr:cNvPr>
        <xdr:cNvSpPr/>
      </xdr:nvSpPr>
      <xdr:spPr>
        <a:xfrm>
          <a:off x="710214" y="12745930"/>
          <a:ext cx="44136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6FADBD7-802C-40BC-9713-CD166C5F7636}"/>
            </a:ext>
          </a:extLst>
        </xdr:cNvPr>
        <xdr:cNvCxnSpPr/>
      </xdr:nvCxnSpPr>
      <xdr:spPr>
        <a:xfrm flipV="1">
          <a:off x="4324147" y="13250052"/>
          <a:ext cx="0" cy="137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8E362B6-EC44-4388-AB20-A15EC713478B}"/>
            </a:ext>
          </a:extLst>
        </xdr:cNvPr>
        <xdr:cNvSpPr txBox="1"/>
      </xdr:nvSpPr>
      <xdr:spPr>
        <a:xfrm>
          <a:off x="4362882" y="1462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5D40BEB-5CE1-4002-84A7-AF12A925EB11}"/>
            </a:ext>
          </a:extLst>
        </xdr:cNvPr>
        <xdr:cNvCxnSpPr/>
      </xdr:nvCxnSpPr>
      <xdr:spPr>
        <a:xfrm>
          <a:off x="4248828" y="1462041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CE67FC0-253B-48BE-86CA-0EB36483E401}"/>
            </a:ext>
          </a:extLst>
        </xdr:cNvPr>
        <xdr:cNvSpPr txBox="1"/>
      </xdr:nvSpPr>
      <xdr:spPr>
        <a:xfrm>
          <a:off x="4362882" y="130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5A308E25-2282-4BE8-9987-05DD812905E0}"/>
            </a:ext>
          </a:extLst>
        </xdr:cNvPr>
        <xdr:cNvCxnSpPr/>
      </xdr:nvCxnSpPr>
      <xdr:spPr>
        <a:xfrm>
          <a:off x="4248828" y="13250052"/>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C4E166E-D7ED-41FA-B80A-896A2E5A6936}"/>
            </a:ext>
          </a:extLst>
        </xdr:cNvPr>
        <xdr:cNvSpPr txBox="1"/>
      </xdr:nvSpPr>
      <xdr:spPr>
        <a:xfrm>
          <a:off x="4362882" y="13864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D8D601BF-BF8E-4B90-A4D9-E8CD056BCE20}"/>
            </a:ext>
          </a:extLst>
        </xdr:cNvPr>
        <xdr:cNvSpPr/>
      </xdr:nvSpPr>
      <xdr:spPr>
        <a:xfrm>
          <a:off x="4273982" y="1401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13F80EB7-2B25-42BB-BD6E-43BA25619049}"/>
            </a:ext>
          </a:extLst>
        </xdr:cNvPr>
        <xdr:cNvSpPr/>
      </xdr:nvSpPr>
      <xdr:spPr>
        <a:xfrm>
          <a:off x="3500515" y="13978730"/>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5FD791A7-CA9D-433A-8AA4-6EF95FEAD243}"/>
            </a:ext>
          </a:extLst>
        </xdr:cNvPr>
        <xdr:cNvSpPr/>
      </xdr:nvSpPr>
      <xdr:spPr>
        <a:xfrm>
          <a:off x="2663301" y="13973015"/>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98B31076-8C00-4DE6-AC92-E5D19603AF3B}"/>
            </a:ext>
          </a:extLst>
        </xdr:cNvPr>
        <xdr:cNvSpPr/>
      </xdr:nvSpPr>
      <xdr:spPr>
        <a:xfrm>
          <a:off x="1839034" y="13959680"/>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648C5158-9614-4BA9-867B-A74FAC1692CD}"/>
            </a:ext>
          </a:extLst>
        </xdr:cNvPr>
        <xdr:cNvSpPr/>
      </xdr:nvSpPr>
      <xdr:spPr>
        <a:xfrm>
          <a:off x="1014767" y="13936821"/>
          <a:ext cx="88653"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6804BA1-783F-4AA6-844E-3C699DFAD1C3}"/>
            </a:ext>
          </a:extLst>
        </xdr:cNvPr>
        <xdr:cNvSpPr txBox="1"/>
      </xdr:nvSpPr>
      <xdr:spPr>
        <a:xfrm>
          <a:off x="4147228"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B9C1011-F505-4E12-8F5B-615D1E8E6295}"/>
            </a:ext>
          </a:extLst>
        </xdr:cNvPr>
        <xdr:cNvSpPr txBox="1"/>
      </xdr:nvSpPr>
      <xdr:spPr>
        <a:xfrm>
          <a:off x="3373761"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66D3BFC-3BE7-41BD-A42B-1937C565E818}"/>
            </a:ext>
          </a:extLst>
        </xdr:cNvPr>
        <xdr:cNvSpPr txBox="1"/>
      </xdr:nvSpPr>
      <xdr:spPr>
        <a:xfrm>
          <a:off x="2536548"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CF491B-B7BA-44FF-8CEF-850C86A04AC9}"/>
            </a:ext>
          </a:extLst>
        </xdr:cNvPr>
        <xdr:cNvSpPr txBox="1"/>
      </xdr:nvSpPr>
      <xdr:spPr>
        <a:xfrm>
          <a:off x="1712281"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CB0A7B2-925D-4CAD-8B63-D6F79DCFB3B1}"/>
            </a:ext>
          </a:extLst>
        </xdr:cNvPr>
        <xdr:cNvSpPr txBox="1"/>
      </xdr:nvSpPr>
      <xdr:spPr>
        <a:xfrm>
          <a:off x="888014"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166370</xdr:rowOff>
    </xdr:from>
    <xdr:to>
      <xdr:col>24</xdr:col>
      <xdr:colOff>114300</xdr:colOff>
      <xdr:row>85</xdr:row>
      <xdr:rowOff>96520</xdr:rowOff>
    </xdr:to>
    <xdr:sp macro="" textlink="">
      <xdr:nvSpPr>
        <xdr:cNvPr id="302" name="楕円 301">
          <a:extLst>
            <a:ext uri="{FF2B5EF4-FFF2-40B4-BE49-F238E27FC236}">
              <a16:creationId xmlns:a16="http://schemas.microsoft.com/office/drawing/2014/main" id="{22E116E7-676C-4761-A980-499FECDDD0BA}"/>
            </a:ext>
          </a:extLst>
        </xdr:cNvPr>
        <xdr:cNvSpPr/>
      </xdr:nvSpPr>
      <xdr:spPr>
        <a:xfrm>
          <a:off x="4273982" y="1433513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144797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117ABB8E-6CBA-4E32-98FC-AAC370F1FE53}"/>
            </a:ext>
          </a:extLst>
        </xdr:cNvPr>
        <xdr:cNvSpPr txBox="1"/>
      </xdr:nvSpPr>
      <xdr:spPr>
        <a:xfrm>
          <a:off x="4362882" y="1431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145414</xdr:rowOff>
    </xdr:from>
    <xdr:to>
      <xdr:col>20</xdr:col>
      <xdr:colOff>38100</xdr:colOff>
      <xdr:row>85</xdr:row>
      <xdr:rowOff>75564</xdr:rowOff>
    </xdr:to>
    <xdr:sp macro="" textlink="">
      <xdr:nvSpPr>
        <xdr:cNvPr id="304" name="楕円 303">
          <a:extLst>
            <a:ext uri="{FF2B5EF4-FFF2-40B4-BE49-F238E27FC236}">
              <a16:creationId xmlns:a16="http://schemas.microsoft.com/office/drawing/2014/main" id="{54FCA6EB-B4A2-4782-B1C4-0F4D3B83BA1F}"/>
            </a:ext>
          </a:extLst>
        </xdr:cNvPr>
        <xdr:cNvSpPr/>
      </xdr:nvSpPr>
      <xdr:spPr>
        <a:xfrm>
          <a:off x="3500515" y="14314175"/>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24764</xdr:rowOff>
    </xdr:from>
    <xdr:to>
      <xdr:col>24</xdr:col>
      <xdr:colOff>63500</xdr:colOff>
      <xdr:row>85</xdr:row>
      <xdr:rowOff>45720</xdr:rowOff>
    </xdr:to>
    <xdr:cxnSp macro="">
      <xdr:nvCxnSpPr>
        <xdr:cNvPr id="305" name="直線コネクタ 304">
          <a:extLst>
            <a:ext uri="{FF2B5EF4-FFF2-40B4-BE49-F238E27FC236}">
              <a16:creationId xmlns:a16="http://schemas.microsoft.com/office/drawing/2014/main" id="{DC2CE2D0-37C5-48C6-A241-661636D03F75}"/>
            </a:ext>
          </a:extLst>
        </xdr:cNvPr>
        <xdr:cNvCxnSpPr/>
      </xdr:nvCxnSpPr>
      <xdr:spPr>
        <a:xfrm>
          <a:off x="3551315" y="14362201"/>
          <a:ext cx="773467"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306" name="楕円 305">
          <a:extLst>
            <a:ext uri="{FF2B5EF4-FFF2-40B4-BE49-F238E27FC236}">
              <a16:creationId xmlns:a16="http://schemas.microsoft.com/office/drawing/2014/main" id="{D1F6CFE5-23BA-4DDB-9082-0164F47335BA}"/>
            </a:ext>
          </a:extLst>
        </xdr:cNvPr>
        <xdr:cNvSpPr/>
      </xdr:nvSpPr>
      <xdr:spPr>
        <a:xfrm>
          <a:off x="2663301" y="14285600"/>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24764</xdr:rowOff>
    </xdr:to>
    <xdr:cxnSp macro="">
      <xdr:nvCxnSpPr>
        <xdr:cNvPr id="307" name="直線コネクタ 306">
          <a:extLst>
            <a:ext uri="{FF2B5EF4-FFF2-40B4-BE49-F238E27FC236}">
              <a16:creationId xmlns:a16="http://schemas.microsoft.com/office/drawing/2014/main" id="{19DE1A82-F44D-424D-A0C4-438BFF1C5149}"/>
            </a:ext>
          </a:extLst>
        </xdr:cNvPr>
        <xdr:cNvCxnSpPr/>
      </xdr:nvCxnSpPr>
      <xdr:spPr>
        <a:xfrm>
          <a:off x="2714101" y="14336400"/>
          <a:ext cx="837214" cy="2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308" name="楕円 307">
          <a:extLst>
            <a:ext uri="{FF2B5EF4-FFF2-40B4-BE49-F238E27FC236}">
              <a16:creationId xmlns:a16="http://schemas.microsoft.com/office/drawing/2014/main" id="{4CC73CB6-A5BE-4D73-A555-DFC0A28BAE63}"/>
            </a:ext>
          </a:extLst>
        </xdr:cNvPr>
        <xdr:cNvSpPr/>
      </xdr:nvSpPr>
      <xdr:spPr>
        <a:xfrm>
          <a:off x="1839034" y="1424369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125730</xdr:rowOff>
    </xdr:from>
    <xdr:to>
      <xdr:col>15</xdr:col>
      <xdr:colOff>50800</xdr:colOff>
      <xdr:row>84</xdr:row>
      <xdr:rowOff>167639</xdr:rowOff>
    </xdr:to>
    <xdr:cxnSp macro="">
      <xdr:nvCxnSpPr>
        <xdr:cNvPr id="309" name="直線コネクタ 308">
          <a:extLst>
            <a:ext uri="{FF2B5EF4-FFF2-40B4-BE49-F238E27FC236}">
              <a16:creationId xmlns:a16="http://schemas.microsoft.com/office/drawing/2014/main" id="{D819A48F-3006-4A7D-B78F-938C267F489A}"/>
            </a:ext>
          </a:extLst>
        </xdr:cNvPr>
        <xdr:cNvCxnSpPr/>
      </xdr:nvCxnSpPr>
      <xdr:spPr>
        <a:xfrm>
          <a:off x="1889834" y="14294491"/>
          <a:ext cx="824267"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0" name="楕円 309">
          <a:extLst>
            <a:ext uri="{FF2B5EF4-FFF2-40B4-BE49-F238E27FC236}">
              <a16:creationId xmlns:a16="http://schemas.microsoft.com/office/drawing/2014/main" id="{DE591E07-FD28-45B4-91FB-0401EA88B6A8}"/>
            </a:ext>
          </a:extLst>
        </xdr:cNvPr>
        <xdr:cNvSpPr/>
      </xdr:nvSpPr>
      <xdr:spPr>
        <a:xfrm>
          <a:off x="1014767" y="14213211"/>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125730</xdr:rowOff>
    </xdr:to>
    <xdr:cxnSp macro="">
      <xdr:nvCxnSpPr>
        <xdr:cNvPr id="311" name="直線コネクタ 310">
          <a:extLst>
            <a:ext uri="{FF2B5EF4-FFF2-40B4-BE49-F238E27FC236}">
              <a16:creationId xmlns:a16="http://schemas.microsoft.com/office/drawing/2014/main" id="{B840080A-B087-4843-9D25-87C81F4D8620}"/>
            </a:ext>
          </a:extLst>
        </xdr:cNvPr>
        <xdr:cNvCxnSpPr/>
      </xdr:nvCxnSpPr>
      <xdr:spPr>
        <a:xfrm>
          <a:off x="1065567" y="14264011"/>
          <a:ext cx="824267"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6886C16F-A255-4AEC-A9C0-263939413399}"/>
            </a:ext>
          </a:extLst>
        </xdr:cNvPr>
        <xdr:cNvSpPr txBox="1"/>
      </xdr:nvSpPr>
      <xdr:spPr>
        <a:xfrm>
          <a:off x="3349005" y="1375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D9E17064-D27A-411B-BD7A-119CE68D147D}"/>
            </a:ext>
          </a:extLst>
        </xdr:cNvPr>
        <xdr:cNvSpPr txBox="1"/>
      </xdr:nvSpPr>
      <xdr:spPr>
        <a:xfrm>
          <a:off x="2524492" y="137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C1774EAC-9798-4700-9B1C-BC2F9B73A0A2}"/>
            </a:ext>
          </a:extLst>
        </xdr:cNvPr>
        <xdr:cNvSpPr txBox="1"/>
      </xdr:nvSpPr>
      <xdr:spPr>
        <a:xfrm>
          <a:off x="1700225" y="1373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7593BDC0-0618-43EC-B920-F1AB3C1D857B}"/>
            </a:ext>
          </a:extLst>
        </xdr:cNvPr>
        <xdr:cNvSpPr txBox="1"/>
      </xdr:nvSpPr>
      <xdr:spPr>
        <a:xfrm>
          <a:off x="875958" y="1371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66691</xdr:rowOff>
    </xdr:from>
    <xdr:ext cx="405111" cy="259045"/>
    <xdr:sp macro="" textlink="">
      <xdr:nvSpPr>
        <xdr:cNvPr id="316" name="n_1mainValue【公営住宅】&#10;有形固定資産減価償却率">
          <a:extLst>
            <a:ext uri="{FF2B5EF4-FFF2-40B4-BE49-F238E27FC236}">
              <a16:creationId xmlns:a16="http://schemas.microsoft.com/office/drawing/2014/main" id="{14DC3ADE-0EC8-429A-A60B-720222C27E09}"/>
            </a:ext>
          </a:extLst>
        </xdr:cNvPr>
        <xdr:cNvSpPr txBox="1"/>
      </xdr:nvSpPr>
      <xdr:spPr>
        <a:xfrm>
          <a:off x="3349005" y="1440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317" name="n_2mainValue【公営住宅】&#10;有形固定資産減価償却率">
          <a:extLst>
            <a:ext uri="{FF2B5EF4-FFF2-40B4-BE49-F238E27FC236}">
              <a16:creationId xmlns:a16="http://schemas.microsoft.com/office/drawing/2014/main" id="{83291E2D-F33A-43D4-BAB5-56331B7CB74A}"/>
            </a:ext>
          </a:extLst>
        </xdr:cNvPr>
        <xdr:cNvSpPr txBox="1"/>
      </xdr:nvSpPr>
      <xdr:spPr>
        <a:xfrm>
          <a:off x="2524492" y="143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167657</xdr:rowOff>
    </xdr:from>
    <xdr:ext cx="405111" cy="259045"/>
    <xdr:sp macro="" textlink="">
      <xdr:nvSpPr>
        <xdr:cNvPr id="318" name="n_3mainValue【公営住宅】&#10;有形固定資産減価償却率">
          <a:extLst>
            <a:ext uri="{FF2B5EF4-FFF2-40B4-BE49-F238E27FC236}">
              <a16:creationId xmlns:a16="http://schemas.microsoft.com/office/drawing/2014/main" id="{B2A5C74E-0011-46BA-B0B4-2040AE810382}"/>
            </a:ext>
          </a:extLst>
        </xdr:cNvPr>
        <xdr:cNvSpPr txBox="1"/>
      </xdr:nvSpPr>
      <xdr:spPr>
        <a:xfrm>
          <a:off x="1700225" y="1433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19" name="n_4mainValue【公営住宅】&#10;有形固定資産減価償却率">
          <a:extLst>
            <a:ext uri="{FF2B5EF4-FFF2-40B4-BE49-F238E27FC236}">
              <a16:creationId xmlns:a16="http://schemas.microsoft.com/office/drawing/2014/main" id="{9370DE3D-4483-454D-84E2-6DABAE1D22DE}"/>
            </a:ext>
          </a:extLst>
        </xdr:cNvPr>
        <xdr:cNvSpPr txBox="1"/>
      </xdr:nvSpPr>
      <xdr:spPr>
        <a:xfrm>
          <a:off x="875958" y="1430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A758954-3C92-4ECB-8BA2-ED0312C2B274}"/>
            </a:ext>
          </a:extLst>
        </xdr:cNvPr>
        <xdr:cNvSpPr/>
      </xdr:nvSpPr>
      <xdr:spPr>
        <a:xfrm>
          <a:off x="6163816" y="11622350"/>
          <a:ext cx="4400734"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3D60D58-8F0E-4466-96B6-544CF661C8FB}"/>
            </a:ext>
          </a:extLst>
        </xdr:cNvPr>
        <xdr:cNvSpPr/>
      </xdr:nvSpPr>
      <xdr:spPr>
        <a:xfrm>
          <a:off x="6277869"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6592A5A-7374-4698-BDFC-4BDA17ED1ACE}"/>
            </a:ext>
          </a:extLst>
        </xdr:cNvPr>
        <xdr:cNvSpPr/>
      </xdr:nvSpPr>
      <xdr:spPr>
        <a:xfrm>
          <a:off x="6277869"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BD95C9F-26AB-4AE1-9B06-C44B43939441}"/>
            </a:ext>
          </a:extLst>
        </xdr:cNvPr>
        <xdr:cNvSpPr/>
      </xdr:nvSpPr>
      <xdr:spPr>
        <a:xfrm>
          <a:off x="722913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1C3D8CA-8D8B-4F31-9DEE-72DF3E43093C}"/>
            </a:ext>
          </a:extLst>
        </xdr:cNvPr>
        <xdr:cNvSpPr/>
      </xdr:nvSpPr>
      <xdr:spPr>
        <a:xfrm>
          <a:off x="722913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2424E19-D98A-4A5F-AD71-A8D012C6BEE9}"/>
            </a:ext>
          </a:extLst>
        </xdr:cNvPr>
        <xdr:cNvSpPr/>
      </xdr:nvSpPr>
      <xdr:spPr>
        <a:xfrm>
          <a:off x="829445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E389A10-D9C1-4C5E-BC52-A6CEE24633A6}"/>
            </a:ext>
          </a:extLst>
        </xdr:cNvPr>
        <xdr:cNvSpPr/>
      </xdr:nvSpPr>
      <xdr:spPr>
        <a:xfrm>
          <a:off x="829445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98D3C06-99C6-4A29-B7BD-D20DB160FA8D}"/>
            </a:ext>
          </a:extLst>
        </xdr:cNvPr>
        <xdr:cNvSpPr/>
      </xdr:nvSpPr>
      <xdr:spPr>
        <a:xfrm>
          <a:off x="6163816" y="12745930"/>
          <a:ext cx="44007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982F3B5-3B81-44C0-B3FA-CECB6C913B59}"/>
            </a:ext>
          </a:extLst>
        </xdr:cNvPr>
        <xdr:cNvSpPr txBox="1"/>
      </xdr:nvSpPr>
      <xdr:spPr>
        <a:xfrm>
          <a:off x="6125716" y="1255820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2645677-37F4-4623-AFDA-3CCA82B2C748}"/>
            </a:ext>
          </a:extLst>
        </xdr:cNvPr>
        <xdr:cNvCxnSpPr/>
      </xdr:nvCxnSpPr>
      <xdr:spPr>
        <a:xfrm>
          <a:off x="6163816" y="1499586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8197581-65F7-4C6C-B7B2-0157D29A9923}"/>
            </a:ext>
          </a:extLst>
        </xdr:cNvPr>
        <xdr:cNvCxnSpPr/>
      </xdr:nvCxnSpPr>
      <xdr:spPr>
        <a:xfrm>
          <a:off x="6163816" y="1454421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4BAD6548-C99E-4F61-B4F3-1DAE399718D1}"/>
            </a:ext>
          </a:extLst>
        </xdr:cNvPr>
        <xdr:cNvSpPr txBox="1"/>
      </xdr:nvSpPr>
      <xdr:spPr>
        <a:xfrm>
          <a:off x="5722530" y="144047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118403D-B041-43FE-8B16-D79A14E39256}"/>
            </a:ext>
          </a:extLst>
        </xdr:cNvPr>
        <xdr:cNvCxnSpPr/>
      </xdr:nvCxnSpPr>
      <xdr:spPr>
        <a:xfrm>
          <a:off x="6163816" y="1409533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1B634070-C063-4561-A17A-1D7F99F6C070}"/>
            </a:ext>
          </a:extLst>
        </xdr:cNvPr>
        <xdr:cNvSpPr txBox="1"/>
      </xdr:nvSpPr>
      <xdr:spPr>
        <a:xfrm>
          <a:off x="5671356" y="13955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269E9EB5-9A07-4CE3-B5E6-6D6B55E60AF6}"/>
            </a:ext>
          </a:extLst>
        </xdr:cNvPr>
        <xdr:cNvCxnSpPr/>
      </xdr:nvCxnSpPr>
      <xdr:spPr>
        <a:xfrm>
          <a:off x="6163816" y="1364645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5BBB695A-CF1A-4217-B94F-CB5A4EFECDB5}"/>
            </a:ext>
          </a:extLst>
        </xdr:cNvPr>
        <xdr:cNvSpPr txBox="1"/>
      </xdr:nvSpPr>
      <xdr:spPr>
        <a:xfrm>
          <a:off x="5671356" y="135042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F59C1174-5F7E-47DA-B86E-33AE2ACC0B6E}"/>
            </a:ext>
          </a:extLst>
        </xdr:cNvPr>
        <xdr:cNvCxnSpPr/>
      </xdr:nvCxnSpPr>
      <xdr:spPr>
        <a:xfrm>
          <a:off x="6163816" y="1319480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CD12E315-F352-44DD-B6A7-FAABF6A6B532}"/>
            </a:ext>
          </a:extLst>
        </xdr:cNvPr>
        <xdr:cNvSpPr txBox="1"/>
      </xdr:nvSpPr>
      <xdr:spPr>
        <a:xfrm>
          <a:off x="5671356" y="130553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98B53DB-C65E-4BED-870C-CEEF53184841}"/>
            </a:ext>
          </a:extLst>
        </xdr:cNvPr>
        <xdr:cNvCxnSpPr/>
      </xdr:nvCxnSpPr>
      <xdr:spPr>
        <a:xfrm>
          <a:off x="6163816" y="12745930"/>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120F3117-E4DA-4C10-84DF-EEB69383D0B5}"/>
            </a:ext>
          </a:extLst>
        </xdr:cNvPr>
        <xdr:cNvSpPr txBox="1"/>
      </xdr:nvSpPr>
      <xdr:spPr>
        <a:xfrm>
          <a:off x="5671356" y="126064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AD625F5-91C6-4427-A63A-4B186AEE2E56}"/>
            </a:ext>
          </a:extLst>
        </xdr:cNvPr>
        <xdr:cNvSpPr/>
      </xdr:nvSpPr>
      <xdr:spPr>
        <a:xfrm>
          <a:off x="6163816" y="12745930"/>
          <a:ext cx="44007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8116CCBB-DD79-45B1-B870-B8574A38D98A}"/>
            </a:ext>
          </a:extLst>
        </xdr:cNvPr>
        <xdr:cNvCxnSpPr/>
      </xdr:nvCxnSpPr>
      <xdr:spPr>
        <a:xfrm flipV="1">
          <a:off x="9768870" y="13371758"/>
          <a:ext cx="0" cy="116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68042ED9-A615-4C54-AF02-017DCE059BB1}"/>
            </a:ext>
          </a:extLst>
        </xdr:cNvPr>
        <xdr:cNvSpPr txBox="1"/>
      </xdr:nvSpPr>
      <xdr:spPr>
        <a:xfrm>
          <a:off x="9803537" y="1454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2274D4D1-1A50-44B5-BA2B-6C8AA8C62FFC}"/>
            </a:ext>
          </a:extLst>
        </xdr:cNvPr>
        <xdr:cNvCxnSpPr/>
      </xdr:nvCxnSpPr>
      <xdr:spPr>
        <a:xfrm>
          <a:off x="9689483" y="14540235"/>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67767E7-BBFA-4119-9244-301B7D6D1382}"/>
            </a:ext>
          </a:extLst>
        </xdr:cNvPr>
        <xdr:cNvSpPr txBox="1"/>
      </xdr:nvSpPr>
      <xdr:spPr>
        <a:xfrm>
          <a:off x="9803537" y="131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A27A4A8A-F69D-4E99-B6F9-22C09C210E7B}"/>
            </a:ext>
          </a:extLst>
        </xdr:cNvPr>
        <xdr:cNvCxnSpPr/>
      </xdr:nvCxnSpPr>
      <xdr:spPr>
        <a:xfrm>
          <a:off x="9689483" y="13371758"/>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C78587E5-BDBA-4867-AFC0-AC0708BB7894}"/>
            </a:ext>
          </a:extLst>
        </xdr:cNvPr>
        <xdr:cNvSpPr txBox="1"/>
      </xdr:nvSpPr>
      <xdr:spPr>
        <a:xfrm>
          <a:off x="9803537" y="1429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D75875F7-141E-4D36-90C1-D6C98E104FBE}"/>
            </a:ext>
          </a:extLst>
        </xdr:cNvPr>
        <xdr:cNvSpPr/>
      </xdr:nvSpPr>
      <xdr:spPr>
        <a:xfrm>
          <a:off x="9727583" y="14437986"/>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8C77373F-4A49-47D2-BF8B-09343F9319C5}"/>
            </a:ext>
          </a:extLst>
        </xdr:cNvPr>
        <xdr:cNvSpPr/>
      </xdr:nvSpPr>
      <xdr:spPr>
        <a:xfrm>
          <a:off x="8941170" y="1443803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B4E0F77D-65B0-484B-BACF-FD3F912DC139}"/>
            </a:ext>
          </a:extLst>
        </xdr:cNvPr>
        <xdr:cNvSpPr/>
      </xdr:nvSpPr>
      <xdr:spPr>
        <a:xfrm>
          <a:off x="8116903" y="14439403"/>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1D6B5DBE-724D-471C-8BD0-7F8D2D439DC2}"/>
            </a:ext>
          </a:extLst>
        </xdr:cNvPr>
        <xdr:cNvSpPr/>
      </xdr:nvSpPr>
      <xdr:spPr>
        <a:xfrm>
          <a:off x="7279689" y="1443789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37BBE21A-41BA-40C0-B795-46A7336F8259}"/>
            </a:ext>
          </a:extLst>
        </xdr:cNvPr>
        <xdr:cNvSpPr/>
      </xdr:nvSpPr>
      <xdr:spPr>
        <a:xfrm>
          <a:off x="6455422" y="1443926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CE55E27-936D-40CE-AB69-A7F62303339B}"/>
            </a:ext>
          </a:extLst>
        </xdr:cNvPr>
        <xdr:cNvSpPr txBox="1"/>
      </xdr:nvSpPr>
      <xdr:spPr>
        <a:xfrm>
          <a:off x="9587883"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1303BF2-9CD6-4D64-AFE0-827729072368}"/>
            </a:ext>
          </a:extLst>
        </xdr:cNvPr>
        <xdr:cNvSpPr txBox="1"/>
      </xdr:nvSpPr>
      <xdr:spPr>
        <a:xfrm>
          <a:off x="8814417"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CC2985B-751E-4B92-9E8C-0976C47C73F5}"/>
            </a:ext>
          </a:extLst>
        </xdr:cNvPr>
        <xdr:cNvSpPr txBox="1"/>
      </xdr:nvSpPr>
      <xdr:spPr>
        <a:xfrm>
          <a:off x="7990150"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A2C3996-37FD-45D1-B1EE-D979B1FDEC8D}"/>
            </a:ext>
          </a:extLst>
        </xdr:cNvPr>
        <xdr:cNvSpPr txBox="1"/>
      </xdr:nvSpPr>
      <xdr:spPr>
        <a:xfrm>
          <a:off x="7152936"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0733EB-3CC4-4288-A7E2-1C313F7FE631}"/>
            </a:ext>
          </a:extLst>
        </xdr:cNvPr>
        <xdr:cNvSpPr txBox="1"/>
      </xdr:nvSpPr>
      <xdr:spPr>
        <a:xfrm>
          <a:off x="6328669"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123134</xdr:rowOff>
    </xdr:from>
    <xdr:to>
      <xdr:col>55</xdr:col>
      <xdr:colOff>50800</xdr:colOff>
      <xdr:row>86</xdr:row>
      <xdr:rowOff>53284</xdr:rowOff>
    </xdr:to>
    <xdr:sp macro="" textlink="">
      <xdr:nvSpPr>
        <xdr:cNvPr id="357" name="楕円 356">
          <a:extLst>
            <a:ext uri="{FF2B5EF4-FFF2-40B4-BE49-F238E27FC236}">
              <a16:creationId xmlns:a16="http://schemas.microsoft.com/office/drawing/2014/main" id="{97548B89-EFDD-41CF-A24C-7FB7575E94A0}"/>
            </a:ext>
          </a:extLst>
        </xdr:cNvPr>
        <xdr:cNvSpPr/>
      </xdr:nvSpPr>
      <xdr:spPr>
        <a:xfrm>
          <a:off x="9727583" y="14460571"/>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8539E06D-8C02-40E2-A926-133C76EEF507}"/>
            </a:ext>
          </a:extLst>
        </xdr:cNvPr>
        <xdr:cNvSpPr txBox="1"/>
      </xdr:nvSpPr>
      <xdr:spPr>
        <a:xfrm>
          <a:off x="9803537" y="144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123774</xdr:rowOff>
    </xdr:from>
    <xdr:to>
      <xdr:col>50</xdr:col>
      <xdr:colOff>165100</xdr:colOff>
      <xdr:row>86</xdr:row>
      <xdr:rowOff>53924</xdr:rowOff>
    </xdr:to>
    <xdr:sp macro="" textlink="">
      <xdr:nvSpPr>
        <xdr:cNvPr id="359" name="楕円 358">
          <a:extLst>
            <a:ext uri="{FF2B5EF4-FFF2-40B4-BE49-F238E27FC236}">
              <a16:creationId xmlns:a16="http://schemas.microsoft.com/office/drawing/2014/main" id="{560BEE32-0B48-47FB-9D9E-01864C97E773}"/>
            </a:ext>
          </a:extLst>
        </xdr:cNvPr>
        <xdr:cNvSpPr/>
      </xdr:nvSpPr>
      <xdr:spPr>
        <a:xfrm>
          <a:off x="8941170" y="1446121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2484</xdr:rowOff>
    </xdr:from>
    <xdr:to>
      <xdr:col>55</xdr:col>
      <xdr:colOff>0</xdr:colOff>
      <xdr:row>86</xdr:row>
      <xdr:rowOff>3124</xdr:rowOff>
    </xdr:to>
    <xdr:cxnSp macro="">
      <xdr:nvCxnSpPr>
        <xdr:cNvPr id="360" name="直線コネクタ 359">
          <a:extLst>
            <a:ext uri="{FF2B5EF4-FFF2-40B4-BE49-F238E27FC236}">
              <a16:creationId xmlns:a16="http://schemas.microsoft.com/office/drawing/2014/main" id="{E7DB386B-4687-4194-8D43-2FAA404E7325}"/>
            </a:ext>
          </a:extLst>
        </xdr:cNvPr>
        <xdr:cNvCxnSpPr/>
      </xdr:nvCxnSpPr>
      <xdr:spPr>
        <a:xfrm flipV="1">
          <a:off x="8991970" y="14508597"/>
          <a:ext cx="773467"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61" name="楕円 360">
          <a:extLst>
            <a:ext uri="{FF2B5EF4-FFF2-40B4-BE49-F238E27FC236}">
              <a16:creationId xmlns:a16="http://schemas.microsoft.com/office/drawing/2014/main" id="{773D4215-DADB-4C64-AF3B-63986A811E44}"/>
            </a:ext>
          </a:extLst>
        </xdr:cNvPr>
        <xdr:cNvSpPr/>
      </xdr:nvSpPr>
      <xdr:spPr>
        <a:xfrm>
          <a:off x="8116903" y="14461898"/>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xdr:rowOff>
    </xdr:from>
    <xdr:to>
      <xdr:col>50</xdr:col>
      <xdr:colOff>114300</xdr:colOff>
      <xdr:row>86</xdr:row>
      <xdr:rowOff>3811</xdr:rowOff>
    </xdr:to>
    <xdr:cxnSp macro="">
      <xdr:nvCxnSpPr>
        <xdr:cNvPr id="362" name="直線コネクタ 361">
          <a:extLst>
            <a:ext uri="{FF2B5EF4-FFF2-40B4-BE49-F238E27FC236}">
              <a16:creationId xmlns:a16="http://schemas.microsoft.com/office/drawing/2014/main" id="{CF01AECB-5711-4B2F-90DF-DDB804B49268}"/>
            </a:ext>
          </a:extLst>
        </xdr:cNvPr>
        <xdr:cNvCxnSpPr/>
      </xdr:nvCxnSpPr>
      <xdr:spPr>
        <a:xfrm flipV="1">
          <a:off x="8167703" y="14509237"/>
          <a:ext cx="824267"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125191</xdr:rowOff>
    </xdr:from>
    <xdr:to>
      <xdr:col>41</xdr:col>
      <xdr:colOff>101600</xdr:colOff>
      <xdr:row>86</xdr:row>
      <xdr:rowOff>55341</xdr:rowOff>
    </xdr:to>
    <xdr:sp macro="" textlink="">
      <xdr:nvSpPr>
        <xdr:cNvPr id="363" name="楕円 362">
          <a:extLst>
            <a:ext uri="{FF2B5EF4-FFF2-40B4-BE49-F238E27FC236}">
              <a16:creationId xmlns:a16="http://schemas.microsoft.com/office/drawing/2014/main" id="{438D66E1-2DDB-4D9D-9814-63013F255983}"/>
            </a:ext>
          </a:extLst>
        </xdr:cNvPr>
        <xdr:cNvSpPr/>
      </xdr:nvSpPr>
      <xdr:spPr>
        <a:xfrm>
          <a:off x="7279689" y="14462628"/>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4541</xdr:rowOff>
    </xdr:to>
    <xdr:cxnSp macro="">
      <xdr:nvCxnSpPr>
        <xdr:cNvPr id="364" name="直線コネクタ 363">
          <a:extLst>
            <a:ext uri="{FF2B5EF4-FFF2-40B4-BE49-F238E27FC236}">
              <a16:creationId xmlns:a16="http://schemas.microsoft.com/office/drawing/2014/main" id="{9131C852-7B9C-42BF-A326-7BECA70D15C7}"/>
            </a:ext>
          </a:extLst>
        </xdr:cNvPr>
        <xdr:cNvCxnSpPr/>
      </xdr:nvCxnSpPr>
      <xdr:spPr>
        <a:xfrm flipV="1">
          <a:off x="7330489" y="14509924"/>
          <a:ext cx="837214"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125695</xdr:rowOff>
    </xdr:from>
    <xdr:to>
      <xdr:col>36</xdr:col>
      <xdr:colOff>165100</xdr:colOff>
      <xdr:row>86</xdr:row>
      <xdr:rowOff>55845</xdr:rowOff>
    </xdr:to>
    <xdr:sp macro="" textlink="">
      <xdr:nvSpPr>
        <xdr:cNvPr id="365" name="楕円 364">
          <a:extLst>
            <a:ext uri="{FF2B5EF4-FFF2-40B4-BE49-F238E27FC236}">
              <a16:creationId xmlns:a16="http://schemas.microsoft.com/office/drawing/2014/main" id="{128B009E-4064-4854-91E1-7922D2EFAA12}"/>
            </a:ext>
          </a:extLst>
        </xdr:cNvPr>
        <xdr:cNvSpPr/>
      </xdr:nvSpPr>
      <xdr:spPr>
        <a:xfrm>
          <a:off x="6455422" y="1446313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4541</xdr:rowOff>
    </xdr:from>
    <xdr:to>
      <xdr:col>41</xdr:col>
      <xdr:colOff>50800</xdr:colOff>
      <xdr:row>86</xdr:row>
      <xdr:rowOff>5045</xdr:rowOff>
    </xdr:to>
    <xdr:cxnSp macro="">
      <xdr:nvCxnSpPr>
        <xdr:cNvPr id="366" name="直線コネクタ 365">
          <a:extLst>
            <a:ext uri="{FF2B5EF4-FFF2-40B4-BE49-F238E27FC236}">
              <a16:creationId xmlns:a16="http://schemas.microsoft.com/office/drawing/2014/main" id="{3690A7D4-FBAA-446C-BAB1-3F03B86667B3}"/>
            </a:ext>
          </a:extLst>
        </xdr:cNvPr>
        <xdr:cNvCxnSpPr/>
      </xdr:nvCxnSpPr>
      <xdr:spPr>
        <a:xfrm flipV="1">
          <a:off x="6506222" y="14510654"/>
          <a:ext cx="824267"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D8AFF854-6BB4-422B-9153-6CC727E723F6}"/>
            </a:ext>
          </a:extLst>
        </xdr:cNvPr>
        <xdr:cNvSpPr txBox="1"/>
      </xdr:nvSpPr>
      <xdr:spPr>
        <a:xfrm>
          <a:off x="8757344" y="1421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92BE9677-2C20-4BAD-93D8-C9DEEEDFBB5F}"/>
            </a:ext>
          </a:extLst>
        </xdr:cNvPr>
        <xdr:cNvSpPr txBox="1"/>
      </xdr:nvSpPr>
      <xdr:spPr>
        <a:xfrm>
          <a:off x="7945777" y="1421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B09A0388-3883-4D6D-94A3-9C1A1BB079B0}"/>
            </a:ext>
          </a:extLst>
        </xdr:cNvPr>
        <xdr:cNvSpPr txBox="1"/>
      </xdr:nvSpPr>
      <xdr:spPr>
        <a:xfrm>
          <a:off x="7108563" y="1421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13142E86-BEE6-480C-B825-D216B09E0C61}"/>
            </a:ext>
          </a:extLst>
        </xdr:cNvPr>
        <xdr:cNvSpPr txBox="1"/>
      </xdr:nvSpPr>
      <xdr:spPr>
        <a:xfrm>
          <a:off x="6284296" y="1421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45051</xdr:rowOff>
    </xdr:from>
    <xdr:ext cx="469744" cy="259045"/>
    <xdr:sp macro="" textlink="">
      <xdr:nvSpPr>
        <xdr:cNvPr id="371" name="n_1mainValue【公営住宅】&#10;一人当たり面積">
          <a:extLst>
            <a:ext uri="{FF2B5EF4-FFF2-40B4-BE49-F238E27FC236}">
              <a16:creationId xmlns:a16="http://schemas.microsoft.com/office/drawing/2014/main" id="{94FEA048-82E6-4116-9907-BCF3E9D9C6A2}"/>
            </a:ext>
          </a:extLst>
        </xdr:cNvPr>
        <xdr:cNvSpPr txBox="1"/>
      </xdr:nvSpPr>
      <xdr:spPr>
        <a:xfrm>
          <a:off x="8757344" y="145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72" name="n_2mainValue【公営住宅】&#10;一人当たり面積">
          <a:extLst>
            <a:ext uri="{FF2B5EF4-FFF2-40B4-BE49-F238E27FC236}">
              <a16:creationId xmlns:a16="http://schemas.microsoft.com/office/drawing/2014/main" id="{306FF975-9D96-49F0-8569-9EE685F41EC0}"/>
            </a:ext>
          </a:extLst>
        </xdr:cNvPr>
        <xdr:cNvSpPr txBox="1"/>
      </xdr:nvSpPr>
      <xdr:spPr>
        <a:xfrm>
          <a:off x="7945777" y="1455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46468</xdr:rowOff>
    </xdr:from>
    <xdr:ext cx="469744" cy="259045"/>
    <xdr:sp macro="" textlink="">
      <xdr:nvSpPr>
        <xdr:cNvPr id="373" name="n_3mainValue【公営住宅】&#10;一人当たり面積">
          <a:extLst>
            <a:ext uri="{FF2B5EF4-FFF2-40B4-BE49-F238E27FC236}">
              <a16:creationId xmlns:a16="http://schemas.microsoft.com/office/drawing/2014/main" id="{4631E25A-0260-48E8-A4E3-3F7921EAD8D2}"/>
            </a:ext>
          </a:extLst>
        </xdr:cNvPr>
        <xdr:cNvSpPr txBox="1"/>
      </xdr:nvSpPr>
      <xdr:spPr>
        <a:xfrm>
          <a:off x="7108563" y="1455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46972</xdr:rowOff>
    </xdr:from>
    <xdr:ext cx="469744" cy="259045"/>
    <xdr:sp macro="" textlink="">
      <xdr:nvSpPr>
        <xdr:cNvPr id="374" name="n_4mainValue【公営住宅】&#10;一人当たり面積">
          <a:extLst>
            <a:ext uri="{FF2B5EF4-FFF2-40B4-BE49-F238E27FC236}">
              <a16:creationId xmlns:a16="http://schemas.microsoft.com/office/drawing/2014/main" id="{74C880C0-E5BE-4DE8-8C0A-25A6975FF9C4}"/>
            </a:ext>
          </a:extLst>
        </xdr:cNvPr>
        <xdr:cNvSpPr txBox="1"/>
      </xdr:nvSpPr>
      <xdr:spPr>
        <a:xfrm>
          <a:off x="6284296" y="1455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16F371B-5E75-4629-909A-302ECD6884B3}"/>
            </a:ext>
          </a:extLst>
        </xdr:cNvPr>
        <xdr:cNvSpPr/>
      </xdr:nvSpPr>
      <xdr:spPr>
        <a:xfrm>
          <a:off x="710214" y="15368541"/>
          <a:ext cx="4413681"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CD59200-1242-4CC4-91B9-1002C180C08F}"/>
            </a:ext>
          </a:extLst>
        </xdr:cNvPr>
        <xdr:cNvSpPr/>
      </xdr:nvSpPr>
      <xdr:spPr>
        <a:xfrm>
          <a:off x="83721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7CEC831-CBC6-4181-9B91-EFBE6AE19CCB}"/>
            </a:ext>
          </a:extLst>
        </xdr:cNvPr>
        <xdr:cNvSpPr/>
      </xdr:nvSpPr>
      <xdr:spPr>
        <a:xfrm>
          <a:off x="83721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9072B30-B556-4AEC-B7C5-CA2CFB971957}"/>
            </a:ext>
          </a:extLst>
        </xdr:cNvPr>
        <xdr:cNvSpPr/>
      </xdr:nvSpPr>
      <xdr:spPr>
        <a:xfrm>
          <a:off x="177553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7A1209E-F30D-4942-971A-2EB7C8FF172D}"/>
            </a:ext>
          </a:extLst>
        </xdr:cNvPr>
        <xdr:cNvSpPr/>
      </xdr:nvSpPr>
      <xdr:spPr>
        <a:xfrm>
          <a:off x="177553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7397557-6304-4179-876D-7FA3D2CD6318}"/>
            </a:ext>
          </a:extLst>
        </xdr:cNvPr>
        <xdr:cNvSpPr/>
      </xdr:nvSpPr>
      <xdr:spPr>
        <a:xfrm>
          <a:off x="2840854" y="16020618"/>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88B1F09-14F8-49F9-9E26-0310D178D87A}"/>
            </a:ext>
          </a:extLst>
        </xdr:cNvPr>
        <xdr:cNvSpPr/>
      </xdr:nvSpPr>
      <xdr:spPr>
        <a:xfrm>
          <a:off x="2840854" y="16218270"/>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1DE63C7-3362-46B0-9369-AB78B803EB4C}"/>
            </a:ext>
          </a:extLst>
        </xdr:cNvPr>
        <xdr:cNvSpPr/>
      </xdr:nvSpPr>
      <xdr:spPr>
        <a:xfrm>
          <a:off x="710214" y="16494896"/>
          <a:ext cx="4413681" cy="2247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C694EB83-4DD7-43FC-A37F-54973F855956}"/>
            </a:ext>
          </a:extLst>
        </xdr:cNvPr>
        <xdr:cNvSpPr/>
      </xdr:nvSpPr>
      <xdr:spPr>
        <a:xfrm>
          <a:off x="6163816" y="15368541"/>
          <a:ext cx="4400734"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DC935A6A-40A6-47C4-A859-D74822817E76}"/>
            </a:ext>
          </a:extLst>
        </xdr:cNvPr>
        <xdr:cNvSpPr/>
      </xdr:nvSpPr>
      <xdr:spPr>
        <a:xfrm>
          <a:off x="6277869"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C36820D-EAEF-4A66-8695-6D5795AD89E4}"/>
            </a:ext>
          </a:extLst>
        </xdr:cNvPr>
        <xdr:cNvSpPr/>
      </xdr:nvSpPr>
      <xdr:spPr>
        <a:xfrm>
          <a:off x="6277869"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74DC31FC-908B-4315-A336-E2A262D2BC81}"/>
            </a:ext>
          </a:extLst>
        </xdr:cNvPr>
        <xdr:cNvSpPr/>
      </xdr:nvSpPr>
      <xdr:spPr>
        <a:xfrm>
          <a:off x="722913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04F09C7-72F8-4DED-BB49-38BECDE199F9}"/>
            </a:ext>
          </a:extLst>
        </xdr:cNvPr>
        <xdr:cNvSpPr/>
      </xdr:nvSpPr>
      <xdr:spPr>
        <a:xfrm>
          <a:off x="722913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759AD281-527E-4194-8EDC-F6489D01A666}"/>
            </a:ext>
          </a:extLst>
        </xdr:cNvPr>
        <xdr:cNvSpPr/>
      </xdr:nvSpPr>
      <xdr:spPr>
        <a:xfrm>
          <a:off x="829445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F5BE5FF-A6CA-408C-8253-3ABB50D76748}"/>
            </a:ext>
          </a:extLst>
        </xdr:cNvPr>
        <xdr:cNvSpPr/>
      </xdr:nvSpPr>
      <xdr:spPr>
        <a:xfrm>
          <a:off x="829445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C0A90D71-152B-41BF-992B-764AD4E89C83}"/>
            </a:ext>
          </a:extLst>
        </xdr:cNvPr>
        <xdr:cNvSpPr/>
      </xdr:nvSpPr>
      <xdr:spPr>
        <a:xfrm>
          <a:off x="6163816" y="16494896"/>
          <a:ext cx="4400734" cy="2247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E4B7D77E-95C0-478E-A51D-A385407F1043}"/>
            </a:ext>
          </a:extLst>
        </xdr:cNvPr>
        <xdr:cNvSpPr/>
      </xdr:nvSpPr>
      <xdr:spPr>
        <a:xfrm>
          <a:off x="11604471" y="4124417"/>
          <a:ext cx="4400735"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EA2993A-1CAE-432C-8CD5-D058C200406D}"/>
            </a:ext>
          </a:extLst>
        </xdr:cNvPr>
        <xdr:cNvSpPr/>
      </xdr:nvSpPr>
      <xdr:spPr>
        <a:xfrm>
          <a:off x="1171852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35D5ED6-B9BB-46B2-97AF-5E60DDFDD4E4}"/>
            </a:ext>
          </a:extLst>
        </xdr:cNvPr>
        <xdr:cNvSpPr/>
      </xdr:nvSpPr>
      <xdr:spPr>
        <a:xfrm>
          <a:off x="1171852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6DE0956F-E5F8-4CF7-A554-877702730560}"/>
            </a:ext>
          </a:extLst>
        </xdr:cNvPr>
        <xdr:cNvSpPr/>
      </xdr:nvSpPr>
      <xdr:spPr>
        <a:xfrm>
          <a:off x="12669791"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A2E493C6-4A89-4412-B257-5658BAFF40C3}"/>
            </a:ext>
          </a:extLst>
        </xdr:cNvPr>
        <xdr:cNvSpPr/>
      </xdr:nvSpPr>
      <xdr:spPr>
        <a:xfrm>
          <a:off x="12669791"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95211DB-A6A5-4542-8FC0-B020EEA4A401}"/>
            </a:ext>
          </a:extLst>
        </xdr:cNvPr>
        <xdr:cNvSpPr/>
      </xdr:nvSpPr>
      <xdr:spPr>
        <a:xfrm>
          <a:off x="13735112"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B64729E1-C109-4658-8740-D57D0D038FE3}"/>
            </a:ext>
          </a:extLst>
        </xdr:cNvPr>
        <xdr:cNvSpPr/>
      </xdr:nvSpPr>
      <xdr:spPr>
        <a:xfrm>
          <a:off x="13735112"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AF29D9B-518A-4FDD-96DB-F7238DE4F7F7}"/>
            </a:ext>
          </a:extLst>
        </xdr:cNvPr>
        <xdr:cNvSpPr/>
      </xdr:nvSpPr>
      <xdr:spPr>
        <a:xfrm>
          <a:off x="11604471" y="5247998"/>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252BFD3-D6B2-43F6-A126-66307CD710E2}"/>
            </a:ext>
          </a:extLst>
        </xdr:cNvPr>
        <xdr:cNvSpPr txBox="1"/>
      </xdr:nvSpPr>
      <xdr:spPr>
        <a:xfrm>
          <a:off x="11566371" y="50602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A55DF2EF-A14A-44EE-8E47-09795F78A682}"/>
            </a:ext>
          </a:extLst>
        </xdr:cNvPr>
        <xdr:cNvCxnSpPr/>
      </xdr:nvCxnSpPr>
      <xdr:spPr>
        <a:xfrm>
          <a:off x="11604471" y="749793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738A83D-6757-49E4-8A7B-B8325570DA79}"/>
            </a:ext>
          </a:extLst>
        </xdr:cNvPr>
        <xdr:cNvSpPr txBox="1"/>
      </xdr:nvSpPr>
      <xdr:spPr>
        <a:xfrm>
          <a:off x="11176132" y="73584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B9864A51-A220-4A30-91AE-43C1EF122768}"/>
            </a:ext>
          </a:extLst>
        </xdr:cNvPr>
        <xdr:cNvCxnSpPr/>
      </xdr:nvCxnSpPr>
      <xdr:spPr>
        <a:xfrm>
          <a:off x="11604471" y="717690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C8609E6A-CB7D-4508-92DD-2DD6818A3374}"/>
            </a:ext>
          </a:extLst>
        </xdr:cNvPr>
        <xdr:cNvSpPr txBox="1"/>
      </xdr:nvSpPr>
      <xdr:spPr>
        <a:xfrm>
          <a:off x="11176132" y="70374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D6CE20A2-D38E-4438-93A7-27C98D9F060C}"/>
            </a:ext>
          </a:extLst>
        </xdr:cNvPr>
        <xdr:cNvCxnSpPr/>
      </xdr:nvCxnSpPr>
      <xdr:spPr>
        <a:xfrm>
          <a:off x="11604471" y="685588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33DFC74C-D86D-41DE-A5BF-AD3FA11393C2}"/>
            </a:ext>
          </a:extLst>
        </xdr:cNvPr>
        <xdr:cNvSpPr txBox="1"/>
      </xdr:nvSpPr>
      <xdr:spPr>
        <a:xfrm>
          <a:off x="11227305" y="67164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CEF6F24-87CC-4409-9F13-82D23652A9C0}"/>
            </a:ext>
          </a:extLst>
        </xdr:cNvPr>
        <xdr:cNvCxnSpPr/>
      </xdr:nvCxnSpPr>
      <xdr:spPr>
        <a:xfrm>
          <a:off x="11604471" y="653486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E8E2DA8D-5C38-4BD4-9EE2-F2ABA13891E8}"/>
            </a:ext>
          </a:extLst>
        </xdr:cNvPr>
        <xdr:cNvSpPr txBox="1"/>
      </xdr:nvSpPr>
      <xdr:spPr>
        <a:xfrm>
          <a:off x="11227305" y="6395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6212E4D8-301B-452B-8AE6-D2272BF8A618}"/>
            </a:ext>
          </a:extLst>
        </xdr:cNvPr>
        <xdr:cNvCxnSpPr/>
      </xdr:nvCxnSpPr>
      <xdr:spPr>
        <a:xfrm>
          <a:off x="11604471" y="621384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2EB9D234-AABF-46B6-906D-F40D1EB482A5}"/>
            </a:ext>
          </a:extLst>
        </xdr:cNvPr>
        <xdr:cNvSpPr txBox="1"/>
      </xdr:nvSpPr>
      <xdr:spPr>
        <a:xfrm>
          <a:off x="11227305" y="60743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F7BD5AD2-FE2A-4BFF-9E00-8F12A4E44507}"/>
            </a:ext>
          </a:extLst>
        </xdr:cNvPr>
        <xdr:cNvCxnSpPr/>
      </xdr:nvCxnSpPr>
      <xdr:spPr>
        <a:xfrm>
          <a:off x="11604471" y="58928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81CAF0E0-C4B6-4831-88E4-A9C22D7D11CE}"/>
            </a:ext>
          </a:extLst>
        </xdr:cNvPr>
        <xdr:cNvSpPr txBox="1"/>
      </xdr:nvSpPr>
      <xdr:spPr>
        <a:xfrm>
          <a:off x="11227305" y="575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5D5C76CB-52B1-400A-BD41-35E45E0142EE}"/>
            </a:ext>
          </a:extLst>
        </xdr:cNvPr>
        <xdr:cNvCxnSpPr/>
      </xdr:nvCxnSpPr>
      <xdr:spPr>
        <a:xfrm>
          <a:off x="11604471" y="556902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A73938EC-EE92-4582-AE4E-23EA68E956CA}"/>
            </a:ext>
          </a:extLst>
        </xdr:cNvPr>
        <xdr:cNvSpPr txBox="1"/>
      </xdr:nvSpPr>
      <xdr:spPr>
        <a:xfrm>
          <a:off x="11291425" y="54295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B69F890-B602-4C1B-AF58-8D0F47BCED5D}"/>
            </a:ext>
          </a:extLst>
        </xdr:cNvPr>
        <xdr:cNvCxnSpPr/>
      </xdr:nvCxnSpPr>
      <xdr:spPr>
        <a:xfrm>
          <a:off x="11604471" y="52479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D7F191BB-11A4-4E09-A2B2-D8987E1823AA}"/>
            </a:ext>
          </a:extLst>
        </xdr:cNvPr>
        <xdr:cNvSpPr/>
      </xdr:nvSpPr>
      <xdr:spPr>
        <a:xfrm>
          <a:off x="11604471" y="5247998"/>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77358CDC-E0DE-48FE-A393-1BDB81C418DF}"/>
            </a:ext>
          </a:extLst>
        </xdr:cNvPr>
        <xdr:cNvCxnSpPr/>
      </xdr:nvCxnSpPr>
      <xdr:spPr>
        <a:xfrm flipV="1">
          <a:off x="15218403" y="5640866"/>
          <a:ext cx="0" cy="153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FC7DFAAF-3A1B-40E4-B1DF-E3E7278B1F72}"/>
            </a:ext>
          </a:extLst>
        </xdr:cNvPr>
        <xdr:cNvSpPr txBox="1"/>
      </xdr:nvSpPr>
      <xdr:spPr>
        <a:xfrm>
          <a:off x="15257139" y="71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7CE792F-3163-4C45-B124-1A37E4995943}"/>
            </a:ext>
          </a:extLst>
        </xdr:cNvPr>
        <xdr:cNvCxnSpPr/>
      </xdr:nvCxnSpPr>
      <xdr:spPr>
        <a:xfrm>
          <a:off x="15130139" y="717690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D6011616-9DA3-4835-A424-72E43BD35DC4}"/>
            </a:ext>
          </a:extLst>
        </xdr:cNvPr>
        <xdr:cNvSpPr txBox="1"/>
      </xdr:nvSpPr>
      <xdr:spPr>
        <a:xfrm>
          <a:off x="15257139" y="5418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9C1B4358-F567-45DE-8110-70CD81702C5C}"/>
            </a:ext>
          </a:extLst>
        </xdr:cNvPr>
        <xdr:cNvCxnSpPr/>
      </xdr:nvCxnSpPr>
      <xdr:spPr>
        <a:xfrm>
          <a:off x="15130139" y="5640866"/>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FD37DF7F-1074-4869-9D49-8F3A2AD71EFE}"/>
            </a:ext>
          </a:extLst>
        </xdr:cNvPr>
        <xdr:cNvSpPr txBox="1"/>
      </xdr:nvSpPr>
      <xdr:spPr>
        <a:xfrm>
          <a:off x="15257139" y="628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CAB3855B-31BE-4713-82EC-417847EE7232}"/>
            </a:ext>
          </a:extLst>
        </xdr:cNvPr>
        <xdr:cNvSpPr/>
      </xdr:nvSpPr>
      <xdr:spPr>
        <a:xfrm>
          <a:off x="15168239" y="64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9EC3F0A8-9278-400F-A90B-5E1DACB7BF31}"/>
            </a:ext>
          </a:extLst>
        </xdr:cNvPr>
        <xdr:cNvSpPr/>
      </xdr:nvSpPr>
      <xdr:spPr>
        <a:xfrm>
          <a:off x="14381825" y="641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154C3AE4-FC3F-48F8-A73A-6A4D8FBC7342}"/>
            </a:ext>
          </a:extLst>
        </xdr:cNvPr>
        <xdr:cNvSpPr/>
      </xdr:nvSpPr>
      <xdr:spPr>
        <a:xfrm>
          <a:off x="13557558" y="645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AF33E1E7-D69E-4CE1-A359-AB37B0E34DF3}"/>
            </a:ext>
          </a:extLst>
        </xdr:cNvPr>
        <xdr:cNvSpPr/>
      </xdr:nvSpPr>
      <xdr:spPr>
        <a:xfrm>
          <a:off x="12733291" y="6456305"/>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A6B7CCA9-ED2B-4529-93EB-AC1D52EA79C4}"/>
            </a:ext>
          </a:extLst>
        </xdr:cNvPr>
        <xdr:cNvSpPr/>
      </xdr:nvSpPr>
      <xdr:spPr>
        <a:xfrm>
          <a:off x="11896078" y="642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2D2B4F2-B8C7-458C-9179-22C01A526F7C}"/>
            </a:ext>
          </a:extLst>
        </xdr:cNvPr>
        <xdr:cNvSpPr txBox="1"/>
      </xdr:nvSpPr>
      <xdr:spPr>
        <a:xfrm>
          <a:off x="15041485"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3B727FF-B63A-4178-AB46-EB6B21826434}"/>
            </a:ext>
          </a:extLst>
        </xdr:cNvPr>
        <xdr:cNvSpPr txBox="1"/>
      </xdr:nvSpPr>
      <xdr:spPr>
        <a:xfrm>
          <a:off x="14255072"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76EF1D1-57F8-4279-B031-8FCABDEB5233}"/>
            </a:ext>
          </a:extLst>
        </xdr:cNvPr>
        <xdr:cNvSpPr txBox="1"/>
      </xdr:nvSpPr>
      <xdr:spPr>
        <a:xfrm>
          <a:off x="13430805"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EE4A56E-8288-42A7-86C7-2B808D1BD02B}"/>
            </a:ext>
          </a:extLst>
        </xdr:cNvPr>
        <xdr:cNvSpPr txBox="1"/>
      </xdr:nvSpPr>
      <xdr:spPr>
        <a:xfrm>
          <a:off x="1260653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68E2762-C0C7-43DC-94BE-9BAD35869164}"/>
            </a:ext>
          </a:extLst>
        </xdr:cNvPr>
        <xdr:cNvSpPr txBox="1"/>
      </xdr:nvSpPr>
      <xdr:spPr>
        <a:xfrm>
          <a:off x="1176932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432" name="楕円 431">
          <a:extLst>
            <a:ext uri="{FF2B5EF4-FFF2-40B4-BE49-F238E27FC236}">
              <a16:creationId xmlns:a16="http://schemas.microsoft.com/office/drawing/2014/main" id="{2B9CB82E-6CAF-4688-8D9B-87521B8BDA2B}"/>
            </a:ext>
          </a:extLst>
        </xdr:cNvPr>
        <xdr:cNvSpPr/>
      </xdr:nvSpPr>
      <xdr:spPr>
        <a:xfrm>
          <a:off x="15168239" y="682794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D0BED510-3A3A-48EE-8F86-E1B081769F5F}"/>
            </a:ext>
          </a:extLst>
        </xdr:cNvPr>
        <xdr:cNvSpPr txBox="1"/>
      </xdr:nvSpPr>
      <xdr:spPr>
        <a:xfrm>
          <a:off x="15257139" y="680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20501</xdr:rowOff>
    </xdr:from>
    <xdr:to>
      <xdr:col>81</xdr:col>
      <xdr:colOff>101600</xdr:colOff>
      <xdr:row>40</xdr:row>
      <xdr:rowOff>122101</xdr:rowOff>
    </xdr:to>
    <xdr:sp macro="" textlink="">
      <xdr:nvSpPr>
        <xdr:cNvPr id="434" name="楕円 433">
          <a:extLst>
            <a:ext uri="{FF2B5EF4-FFF2-40B4-BE49-F238E27FC236}">
              <a16:creationId xmlns:a16="http://schemas.microsoft.com/office/drawing/2014/main" id="{59A7767B-ED67-45FE-8BCC-485CFA7A5A95}"/>
            </a:ext>
          </a:extLst>
        </xdr:cNvPr>
        <xdr:cNvSpPr/>
      </xdr:nvSpPr>
      <xdr:spPr>
        <a:xfrm>
          <a:off x="14381825" y="67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71301</xdr:rowOff>
    </xdr:from>
    <xdr:to>
      <xdr:col>85</xdr:col>
      <xdr:colOff>127000</xdr:colOff>
      <xdr:row>40</xdr:row>
      <xdr:rowOff>131717</xdr:rowOff>
    </xdr:to>
    <xdr:cxnSp macro="">
      <xdr:nvCxnSpPr>
        <xdr:cNvPr id="435" name="直線コネクタ 434">
          <a:extLst>
            <a:ext uri="{FF2B5EF4-FFF2-40B4-BE49-F238E27FC236}">
              <a16:creationId xmlns:a16="http://schemas.microsoft.com/office/drawing/2014/main" id="{012D8E93-BFE9-44FC-BD08-65E2D8567D7C}"/>
            </a:ext>
          </a:extLst>
        </xdr:cNvPr>
        <xdr:cNvCxnSpPr/>
      </xdr:nvCxnSpPr>
      <xdr:spPr>
        <a:xfrm>
          <a:off x="14432625" y="6818330"/>
          <a:ext cx="786414"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131535</xdr:rowOff>
    </xdr:from>
    <xdr:to>
      <xdr:col>76</xdr:col>
      <xdr:colOff>165100</xdr:colOff>
      <xdr:row>40</xdr:row>
      <xdr:rowOff>61685</xdr:rowOff>
    </xdr:to>
    <xdr:sp macro="" textlink="">
      <xdr:nvSpPr>
        <xdr:cNvPr id="436" name="楕円 435">
          <a:extLst>
            <a:ext uri="{FF2B5EF4-FFF2-40B4-BE49-F238E27FC236}">
              <a16:creationId xmlns:a16="http://schemas.microsoft.com/office/drawing/2014/main" id="{45BA546E-118E-4749-BB71-497B1E5F7C25}"/>
            </a:ext>
          </a:extLst>
        </xdr:cNvPr>
        <xdr:cNvSpPr/>
      </xdr:nvSpPr>
      <xdr:spPr>
        <a:xfrm>
          <a:off x="13557558" y="6709888"/>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xdr:rowOff>
    </xdr:from>
    <xdr:to>
      <xdr:col>81</xdr:col>
      <xdr:colOff>50800</xdr:colOff>
      <xdr:row>40</xdr:row>
      <xdr:rowOff>71301</xdr:rowOff>
    </xdr:to>
    <xdr:cxnSp macro="">
      <xdr:nvCxnSpPr>
        <xdr:cNvPr id="437" name="直線コネクタ 436">
          <a:extLst>
            <a:ext uri="{FF2B5EF4-FFF2-40B4-BE49-F238E27FC236}">
              <a16:creationId xmlns:a16="http://schemas.microsoft.com/office/drawing/2014/main" id="{14A5D0DF-27FC-4418-9831-48CA60DFF4D1}"/>
            </a:ext>
          </a:extLst>
        </xdr:cNvPr>
        <xdr:cNvCxnSpPr/>
      </xdr:nvCxnSpPr>
      <xdr:spPr>
        <a:xfrm>
          <a:off x="13608358" y="6757914"/>
          <a:ext cx="824267"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38" name="楕円 437">
          <a:extLst>
            <a:ext uri="{FF2B5EF4-FFF2-40B4-BE49-F238E27FC236}">
              <a16:creationId xmlns:a16="http://schemas.microsoft.com/office/drawing/2014/main" id="{11C780BD-8E4F-4E84-ADAE-701801411E06}"/>
            </a:ext>
          </a:extLst>
        </xdr:cNvPr>
        <xdr:cNvSpPr/>
      </xdr:nvSpPr>
      <xdr:spPr>
        <a:xfrm>
          <a:off x="12733291" y="6683763"/>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10885</xdr:rowOff>
    </xdr:to>
    <xdr:cxnSp macro="">
      <xdr:nvCxnSpPr>
        <xdr:cNvPr id="439" name="直線コネクタ 438">
          <a:extLst>
            <a:ext uri="{FF2B5EF4-FFF2-40B4-BE49-F238E27FC236}">
              <a16:creationId xmlns:a16="http://schemas.microsoft.com/office/drawing/2014/main" id="{16C8C331-43AE-4797-B6FD-CF69FA696317}"/>
            </a:ext>
          </a:extLst>
        </xdr:cNvPr>
        <xdr:cNvCxnSpPr/>
      </xdr:nvCxnSpPr>
      <xdr:spPr>
        <a:xfrm>
          <a:off x="12784091" y="6734563"/>
          <a:ext cx="824267"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56424</xdr:rowOff>
    </xdr:from>
    <xdr:to>
      <xdr:col>67</xdr:col>
      <xdr:colOff>101600</xdr:colOff>
      <xdr:row>39</xdr:row>
      <xdr:rowOff>158024</xdr:rowOff>
    </xdr:to>
    <xdr:sp macro="" textlink="">
      <xdr:nvSpPr>
        <xdr:cNvPr id="440" name="楕円 439">
          <a:extLst>
            <a:ext uri="{FF2B5EF4-FFF2-40B4-BE49-F238E27FC236}">
              <a16:creationId xmlns:a16="http://schemas.microsoft.com/office/drawing/2014/main" id="{37DD4F57-659A-45B6-8F4C-3830196621E0}"/>
            </a:ext>
          </a:extLst>
        </xdr:cNvPr>
        <xdr:cNvSpPr/>
      </xdr:nvSpPr>
      <xdr:spPr>
        <a:xfrm>
          <a:off x="11896078" y="66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107224</xdr:rowOff>
    </xdr:from>
    <xdr:to>
      <xdr:col>71</xdr:col>
      <xdr:colOff>177800</xdr:colOff>
      <xdr:row>39</xdr:row>
      <xdr:rowOff>156210</xdr:rowOff>
    </xdr:to>
    <xdr:cxnSp macro="">
      <xdr:nvCxnSpPr>
        <xdr:cNvPr id="441" name="直線コネクタ 440">
          <a:extLst>
            <a:ext uri="{FF2B5EF4-FFF2-40B4-BE49-F238E27FC236}">
              <a16:creationId xmlns:a16="http://schemas.microsoft.com/office/drawing/2014/main" id="{7F5A4476-E601-43E7-9ED9-CC9F2ECF4DC2}"/>
            </a:ext>
          </a:extLst>
        </xdr:cNvPr>
        <xdr:cNvCxnSpPr/>
      </xdr:nvCxnSpPr>
      <xdr:spPr>
        <a:xfrm>
          <a:off x="11946878" y="6685577"/>
          <a:ext cx="837213"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D6A02A6D-1300-4F88-8A53-FAF421DA3521}"/>
            </a:ext>
          </a:extLst>
        </xdr:cNvPr>
        <xdr:cNvSpPr txBox="1"/>
      </xdr:nvSpPr>
      <xdr:spPr>
        <a:xfrm>
          <a:off x="14230316" y="6194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A63FA09-0BFF-408D-8A46-83955279C451}"/>
            </a:ext>
          </a:extLst>
        </xdr:cNvPr>
        <xdr:cNvSpPr txBox="1"/>
      </xdr:nvSpPr>
      <xdr:spPr>
        <a:xfrm>
          <a:off x="13418749" y="624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C9256EED-56F1-4301-A437-453E85F33810}"/>
            </a:ext>
          </a:extLst>
        </xdr:cNvPr>
        <xdr:cNvSpPr txBox="1"/>
      </xdr:nvSpPr>
      <xdr:spPr>
        <a:xfrm>
          <a:off x="12594482" y="6237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9DEC9414-3D88-42FD-8C56-A7B68D0CA145}"/>
            </a:ext>
          </a:extLst>
        </xdr:cNvPr>
        <xdr:cNvSpPr txBox="1"/>
      </xdr:nvSpPr>
      <xdr:spPr>
        <a:xfrm>
          <a:off x="11757268" y="620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113228</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38F59F6-1776-4E76-81D3-D1948A912A38}"/>
            </a:ext>
          </a:extLst>
        </xdr:cNvPr>
        <xdr:cNvSpPr txBox="1"/>
      </xdr:nvSpPr>
      <xdr:spPr>
        <a:xfrm>
          <a:off x="14230316" y="68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52812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9330FE6F-E859-408A-A80A-D052EAB9EC6C}"/>
            </a:ext>
          </a:extLst>
        </xdr:cNvPr>
        <xdr:cNvSpPr txBox="1"/>
      </xdr:nvSpPr>
      <xdr:spPr>
        <a:xfrm>
          <a:off x="13418749" y="679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A36702B3-E1AE-4FD2-B3AD-8220864F6303}"/>
            </a:ext>
          </a:extLst>
        </xdr:cNvPr>
        <xdr:cNvSpPr txBox="1"/>
      </xdr:nvSpPr>
      <xdr:spPr>
        <a:xfrm>
          <a:off x="12594482" y="67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149151</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DB9C8129-19BF-4B7B-BB37-E1F8137AC8E0}"/>
            </a:ext>
          </a:extLst>
        </xdr:cNvPr>
        <xdr:cNvSpPr txBox="1"/>
      </xdr:nvSpPr>
      <xdr:spPr>
        <a:xfrm>
          <a:off x="11757268" y="672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10AB386-2D3D-4462-B68A-B6FF5B8314F7}"/>
            </a:ext>
          </a:extLst>
        </xdr:cNvPr>
        <xdr:cNvSpPr/>
      </xdr:nvSpPr>
      <xdr:spPr>
        <a:xfrm>
          <a:off x="17045126" y="4124417"/>
          <a:ext cx="4413682"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907733F6-B4EA-4309-AB57-5242E56C8CAC}"/>
            </a:ext>
          </a:extLst>
        </xdr:cNvPr>
        <xdr:cNvSpPr/>
      </xdr:nvSpPr>
      <xdr:spPr>
        <a:xfrm>
          <a:off x="1717212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6E7E46D-CFC9-4DDB-AE46-E0A7F6AD3E60}"/>
            </a:ext>
          </a:extLst>
        </xdr:cNvPr>
        <xdr:cNvSpPr/>
      </xdr:nvSpPr>
      <xdr:spPr>
        <a:xfrm>
          <a:off x="1717212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FCF1AA48-7102-44C8-91C9-BE6FF02C4B7D}"/>
            </a:ext>
          </a:extLst>
        </xdr:cNvPr>
        <xdr:cNvSpPr/>
      </xdr:nvSpPr>
      <xdr:spPr>
        <a:xfrm>
          <a:off x="18110447"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4A314C5-B4BA-4847-A3E4-8FE9689866AC}"/>
            </a:ext>
          </a:extLst>
        </xdr:cNvPr>
        <xdr:cNvSpPr/>
      </xdr:nvSpPr>
      <xdr:spPr>
        <a:xfrm>
          <a:off x="18110447"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82D8D3C2-D354-4584-B344-B14951E8252B}"/>
            </a:ext>
          </a:extLst>
        </xdr:cNvPr>
        <xdr:cNvSpPr/>
      </xdr:nvSpPr>
      <xdr:spPr>
        <a:xfrm>
          <a:off x="19175767"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C4CFC57-1C07-4310-8E88-5BA5F831EF2B}"/>
            </a:ext>
          </a:extLst>
        </xdr:cNvPr>
        <xdr:cNvSpPr/>
      </xdr:nvSpPr>
      <xdr:spPr>
        <a:xfrm>
          <a:off x="19175767"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C343524-11C3-4F07-B447-5336768C7D6E}"/>
            </a:ext>
          </a:extLst>
        </xdr:cNvPr>
        <xdr:cNvSpPr/>
      </xdr:nvSpPr>
      <xdr:spPr>
        <a:xfrm>
          <a:off x="17045126" y="5247998"/>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1121C7FD-A6EB-4808-8A71-4AFF79F91EAC}"/>
            </a:ext>
          </a:extLst>
        </xdr:cNvPr>
        <xdr:cNvSpPr txBox="1"/>
      </xdr:nvSpPr>
      <xdr:spPr>
        <a:xfrm>
          <a:off x="17019973" y="50602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4695EE0-8E5C-41C5-9AFB-28B951298CB3}"/>
            </a:ext>
          </a:extLst>
        </xdr:cNvPr>
        <xdr:cNvCxnSpPr/>
      </xdr:nvCxnSpPr>
      <xdr:spPr>
        <a:xfrm>
          <a:off x="17045126" y="749793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637F651B-DC01-4D6F-A9D8-124A27369AF8}"/>
            </a:ext>
          </a:extLst>
        </xdr:cNvPr>
        <xdr:cNvCxnSpPr/>
      </xdr:nvCxnSpPr>
      <xdr:spPr>
        <a:xfrm>
          <a:off x="17045126" y="704905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5B982459-9309-4623-BD7A-FB57CA495469}"/>
            </a:ext>
          </a:extLst>
        </xdr:cNvPr>
        <xdr:cNvSpPr txBox="1"/>
      </xdr:nvSpPr>
      <xdr:spPr>
        <a:xfrm>
          <a:off x="16616787" y="69096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67AA5714-F7B7-4529-93A3-5F753994C609}"/>
            </a:ext>
          </a:extLst>
        </xdr:cNvPr>
        <xdr:cNvCxnSpPr/>
      </xdr:nvCxnSpPr>
      <xdr:spPr>
        <a:xfrm>
          <a:off x="17045126" y="659740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8918CB3F-4574-41BE-9FC2-CC7F9646F48D}"/>
            </a:ext>
          </a:extLst>
        </xdr:cNvPr>
        <xdr:cNvSpPr txBox="1"/>
      </xdr:nvSpPr>
      <xdr:spPr>
        <a:xfrm>
          <a:off x="16616787" y="64579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3C557F40-D26D-4DD6-820F-B57C8FA27A79}"/>
            </a:ext>
          </a:extLst>
        </xdr:cNvPr>
        <xdr:cNvCxnSpPr/>
      </xdr:nvCxnSpPr>
      <xdr:spPr>
        <a:xfrm>
          <a:off x="17045126" y="614852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F06287DC-85F1-4E71-B33C-627FCBCC4480}"/>
            </a:ext>
          </a:extLst>
        </xdr:cNvPr>
        <xdr:cNvSpPr txBox="1"/>
      </xdr:nvSpPr>
      <xdr:spPr>
        <a:xfrm>
          <a:off x="16616787" y="600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17CF4E4A-3312-4739-AF5F-905B10165814}"/>
            </a:ext>
          </a:extLst>
        </xdr:cNvPr>
        <xdr:cNvCxnSpPr/>
      </xdr:nvCxnSpPr>
      <xdr:spPr>
        <a:xfrm>
          <a:off x="17045126" y="569964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A05B503C-F65B-48F4-91F2-FBA575FA1411}"/>
            </a:ext>
          </a:extLst>
        </xdr:cNvPr>
        <xdr:cNvSpPr txBox="1"/>
      </xdr:nvSpPr>
      <xdr:spPr>
        <a:xfrm>
          <a:off x="16616787" y="55602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C5D085EB-0CAC-4B95-A60C-7ECC6AAF605B}"/>
            </a:ext>
          </a:extLst>
        </xdr:cNvPr>
        <xdr:cNvCxnSpPr/>
      </xdr:nvCxnSpPr>
      <xdr:spPr>
        <a:xfrm>
          <a:off x="17045126" y="524799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2B9A6FC7-B94C-4311-BC61-E4196DC575D0}"/>
            </a:ext>
          </a:extLst>
        </xdr:cNvPr>
        <xdr:cNvSpPr txBox="1"/>
      </xdr:nvSpPr>
      <xdr:spPr>
        <a:xfrm>
          <a:off x="16616787" y="5108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16DEDFCF-CCAE-4D67-8E4C-33B6FF73DE5C}"/>
            </a:ext>
          </a:extLst>
        </xdr:cNvPr>
        <xdr:cNvSpPr/>
      </xdr:nvSpPr>
      <xdr:spPr>
        <a:xfrm>
          <a:off x="17045126" y="5247998"/>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B334DADE-FC0B-40ED-AEF0-4BAAB7B5C0F5}"/>
            </a:ext>
          </a:extLst>
        </xdr:cNvPr>
        <xdr:cNvCxnSpPr/>
      </xdr:nvCxnSpPr>
      <xdr:spPr>
        <a:xfrm flipV="1">
          <a:off x="20659058" y="5695077"/>
          <a:ext cx="0" cy="133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FB91FE15-332C-4414-9518-FA5628323EFB}"/>
            </a:ext>
          </a:extLst>
        </xdr:cNvPr>
        <xdr:cNvSpPr txBox="1"/>
      </xdr:nvSpPr>
      <xdr:spPr>
        <a:xfrm>
          <a:off x="20697794" y="703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2CFCAF0A-115F-40F6-949D-EB8BBABF3025}"/>
            </a:ext>
          </a:extLst>
        </xdr:cNvPr>
        <xdr:cNvCxnSpPr/>
      </xdr:nvCxnSpPr>
      <xdr:spPr>
        <a:xfrm>
          <a:off x="20583741" y="703305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4261BCE2-D7EF-4A3D-A317-872EEEA5F717}"/>
            </a:ext>
          </a:extLst>
        </xdr:cNvPr>
        <xdr:cNvSpPr txBox="1"/>
      </xdr:nvSpPr>
      <xdr:spPr>
        <a:xfrm>
          <a:off x="20697794" y="547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A305844F-6F9A-4175-80E3-BE7671C21E49}"/>
            </a:ext>
          </a:extLst>
        </xdr:cNvPr>
        <xdr:cNvCxnSpPr/>
      </xdr:nvCxnSpPr>
      <xdr:spPr>
        <a:xfrm>
          <a:off x="20583741" y="5695077"/>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6DABD013-00E9-4DFE-9F01-C2B02453A75A}"/>
            </a:ext>
          </a:extLst>
        </xdr:cNvPr>
        <xdr:cNvSpPr txBox="1"/>
      </xdr:nvSpPr>
      <xdr:spPr>
        <a:xfrm>
          <a:off x="20697794" y="64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94D274AE-6EC9-4B3B-A06B-A3EE5BB877B2}"/>
            </a:ext>
          </a:extLst>
        </xdr:cNvPr>
        <xdr:cNvSpPr/>
      </xdr:nvSpPr>
      <xdr:spPr>
        <a:xfrm>
          <a:off x="20608894" y="6563094"/>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AED5D303-9D2C-4136-B32A-1D169F66E28F}"/>
            </a:ext>
          </a:extLst>
        </xdr:cNvPr>
        <xdr:cNvSpPr/>
      </xdr:nvSpPr>
      <xdr:spPr>
        <a:xfrm>
          <a:off x="19835427" y="6563094"/>
          <a:ext cx="88654"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8F951948-BE65-4148-96F8-A9D1CA2DC764}"/>
            </a:ext>
          </a:extLst>
        </xdr:cNvPr>
        <xdr:cNvSpPr/>
      </xdr:nvSpPr>
      <xdr:spPr>
        <a:xfrm>
          <a:off x="18998214" y="657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3FF1371A-929A-4221-87E6-2FB788B7A108}"/>
            </a:ext>
          </a:extLst>
        </xdr:cNvPr>
        <xdr:cNvSpPr/>
      </xdr:nvSpPr>
      <xdr:spPr>
        <a:xfrm>
          <a:off x="18173947" y="659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A0BCE455-0570-4899-B218-CBB8502EBF23}"/>
            </a:ext>
          </a:extLst>
        </xdr:cNvPr>
        <xdr:cNvSpPr/>
      </xdr:nvSpPr>
      <xdr:spPr>
        <a:xfrm>
          <a:off x="17349680" y="6585465"/>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E2B5147-04C9-4583-9222-CF7ED1A6CE34}"/>
            </a:ext>
          </a:extLst>
        </xdr:cNvPr>
        <xdr:cNvSpPr txBox="1"/>
      </xdr:nvSpPr>
      <xdr:spPr>
        <a:xfrm>
          <a:off x="2048214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4AD18F6-B335-4C66-9D28-404DD62ED88A}"/>
            </a:ext>
          </a:extLst>
        </xdr:cNvPr>
        <xdr:cNvSpPr txBox="1"/>
      </xdr:nvSpPr>
      <xdr:spPr>
        <a:xfrm>
          <a:off x="1970867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81430FC-0025-4564-B691-7DC0A48DFD3C}"/>
            </a:ext>
          </a:extLst>
        </xdr:cNvPr>
        <xdr:cNvSpPr txBox="1"/>
      </xdr:nvSpPr>
      <xdr:spPr>
        <a:xfrm>
          <a:off x="18871460"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C36CFB8-E303-4E25-A169-B06A9F8D88D2}"/>
            </a:ext>
          </a:extLst>
        </xdr:cNvPr>
        <xdr:cNvSpPr txBox="1"/>
      </xdr:nvSpPr>
      <xdr:spPr>
        <a:xfrm>
          <a:off x="18047193"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14F0154-16C3-490E-8882-9BA99170B52A}"/>
            </a:ext>
          </a:extLst>
        </xdr:cNvPr>
        <xdr:cNvSpPr txBox="1"/>
      </xdr:nvSpPr>
      <xdr:spPr>
        <a:xfrm>
          <a:off x="17222926"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487" name="楕円 486">
          <a:extLst>
            <a:ext uri="{FF2B5EF4-FFF2-40B4-BE49-F238E27FC236}">
              <a16:creationId xmlns:a16="http://schemas.microsoft.com/office/drawing/2014/main" id="{B1D3B793-1C45-4EC3-8A10-4D8A9F077901}"/>
            </a:ext>
          </a:extLst>
        </xdr:cNvPr>
        <xdr:cNvSpPr/>
      </xdr:nvSpPr>
      <xdr:spPr>
        <a:xfrm>
          <a:off x="20608894" y="689587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8FD8B3AB-B60B-405B-BE28-78406218B0DC}"/>
            </a:ext>
          </a:extLst>
        </xdr:cNvPr>
        <xdr:cNvSpPr txBox="1"/>
      </xdr:nvSpPr>
      <xdr:spPr>
        <a:xfrm>
          <a:off x="20697794" y="681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151130</xdr:rowOff>
    </xdr:from>
    <xdr:to>
      <xdr:col>112</xdr:col>
      <xdr:colOff>38100</xdr:colOff>
      <xdr:row>41</xdr:row>
      <xdr:rowOff>81280</xdr:rowOff>
    </xdr:to>
    <xdr:sp macro="" textlink="">
      <xdr:nvSpPr>
        <xdr:cNvPr id="489" name="楕円 488">
          <a:extLst>
            <a:ext uri="{FF2B5EF4-FFF2-40B4-BE49-F238E27FC236}">
              <a16:creationId xmlns:a16="http://schemas.microsoft.com/office/drawing/2014/main" id="{5D8C115E-E75F-42A8-8529-CC3D394E0054}"/>
            </a:ext>
          </a:extLst>
        </xdr:cNvPr>
        <xdr:cNvSpPr/>
      </xdr:nvSpPr>
      <xdr:spPr>
        <a:xfrm>
          <a:off x="19835427" y="6898159"/>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30480</xdr:rowOff>
    </xdr:to>
    <xdr:cxnSp macro="">
      <xdr:nvCxnSpPr>
        <xdr:cNvPr id="490" name="直線コネクタ 489">
          <a:extLst>
            <a:ext uri="{FF2B5EF4-FFF2-40B4-BE49-F238E27FC236}">
              <a16:creationId xmlns:a16="http://schemas.microsoft.com/office/drawing/2014/main" id="{0B16C96F-D3E6-4831-A360-25BA4EE3B219}"/>
            </a:ext>
          </a:extLst>
        </xdr:cNvPr>
        <xdr:cNvCxnSpPr/>
      </xdr:nvCxnSpPr>
      <xdr:spPr>
        <a:xfrm flipV="1">
          <a:off x="19886227" y="6943899"/>
          <a:ext cx="773467"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91" name="楕円 490">
          <a:extLst>
            <a:ext uri="{FF2B5EF4-FFF2-40B4-BE49-F238E27FC236}">
              <a16:creationId xmlns:a16="http://schemas.microsoft.com/office/drawing/2014/main" id="{AA8724A7-017D-4A0C-93C4-D6C31E079891}"/>
            </a:ext>
          </a:extLst>
        </xdr:cNvPr>
        <xdr:cNvSpPr/>
      </xdr:nvSpPr>
      <xdr:spPr>
        <a:xfrm>
          <a:off x="18998214" y="674319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41</xdr:row>
      <xdr:rowOff>30480</xdr:rowOff>
    </xdr:to>
    <xdr:cxnSp macro="">
      <xdr:nvCxnSpPr>
        <xdr:cNvPr id="492" name="直線コネクタ 491">
          <a:extLst>
            <a:ext uri="{FF2B5EF4-FFF2-40B4-BE49-F238E27FC236}">
              <a16:creationId xmlns:a16="http://schemas.microsoft.com/office/drawing/2014/main" id="{E8B9BCCC-5DB2-4F10-96A8-4D44613D4F8F}"/>
            </a:ext>
          </a:extLst>
        </xdr:cNvPr>
        <xdr:cNvCxnSpPr/>
      </xdr:nvCxnSpPr>
      <xdr:spPr>
        <a:xfrm>
          <a:off x="19049014" y="6791225"/>
          <a:ext cx="837213" cy="1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xdr:rowOff>
    </xdr:from>
    <xdr:to>
      <xdr:col>102</xdr:col>
      <xdr:colOff>165100</xdr:colOff>
      <xdr:row>40</xdr:row>
      <xdr:rowOff>101854</xdr:rowOff>
    </xdr:to>
    <xdr:sp macro="" textlink="">
      <xdr:nvSpPr>
        <xdr:cNvPr id="493" name="楕円 492">
          <a:extLst>
            <a:ext uri="{FF2B5EF4-FFF2-40B4-BE49-F238E27FC236}">
              <a16:creationId xmlns:a16="http://schemas.microsoft.com/office/drawing/2014/main" id="{DEE616F0-5C0D-46C5-A819-0C8F98A848DC}"/>
            </a:ext>
          </a:extLst>
        </xdr:cNvPr>
        <xdr:cNvSpPr/>
      </xdr:nvSpPr>
      <xdr:spPr>
        <a:xfrm>
          <a:off x="18173947" y="67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51054</xdr:rowOff>
    </xdr:to>
    <xdr:cxnSp macro="">
      <xdr:nvCxnSpPr>
        <xdr:cNvPr id="494" name="直線コネクタ 493">
          <a:extLst>
            <a:ext uri="{FF2B5EF4-FFF2-40B4-BE49-F238E27FC236}">
              <a16:creationId xmlns:a16="http://schemas.microsoft.com/office/drawing/2014/main" id="{1BF0C9F3-EF36-46AB-B2C2-EA1334A8E46B}"/>
            </a:ext>
          </a:extLst>
        </xdr:cNvPr>
        <xdr:cNvCxnSpPr/>
      </xdr:nvCxnSpPr>
      <xdr:spPr>
        <a:xfrm flipV="1">
          <a:off x="18224747" y="6791225"/>
          <a:ext cx="824267"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xdr:rowOff>
    </xdr:from>
    <xdr:to>
      <xdr:col>98</xdr:col>
      <xdr:colOff>38100</xdr:colOff>
      <xdr:row>38</xdr:row>
      <xdr:rowOff>113284</xdr:rowOff>
    </xdr:to>
    <xdr:sp macro="" textlink="">
      <xdr:nvSpPr>
        <xdr:cNvPr id="495" name="楕円 494">
          <a:extLst>
            <a:ext uri="{FF2B5EF4-FFF2-40B4-BE49-F238E27FC236}">
              <a16:creationId xmlns:a16="http://schemas.microsoft.com/office/drawing/2014/main" id="{A353D8F0-D531-4E0C-B38C-43640C1BF25E}"/>
            </a:ext>
          </a:extLst>
        </xdr:cNvPr>
        <xdr:cNvSpPr/>
      </xdr:nvSpPr>
      <xdr:spPr>
        <a:xfrm>
          <a:off x="17349680" y="6421362"/>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62484</xdr:rowOff>
    </xdr:from>
    <xdr:to>
      <xdr:col>102</xdr:col>
      <xdr:colOff>114300</xdr:colOff>
      <xdr:row>40</xdr:row>
      <xdr:rowOff>51054</xdr:rowOff>
    </xdr:to>
    <xdr:cxnSp macro="">
      <xdr:nvCxnSpPr>
        <xdr:cNvPr id="496" name="直線コネクタ 495">
          <a:extLst>
            <a:ext uri="{FF2B5EF4-FFF2-40B4-BE49-F238E27FC236}">
              <a16:creationId xmlns:a16="http://schemas.microsoft.com/office/drawing/2014/main" id="{0F58F727-7B5B-4F51-80A2-486C8BFDAAD8}"/>
            </a:ext>
          </a:extLst>
        </xdr:cNvPr>
        <xdr:cNvCxnSpPr/>
      </xdr:nvCxnSpPr>
      <xdr:spPr>
        <a:xfrm>
          <a:off x="17400480" y="6472162"/>
          <a:ext cx="824267" cy="3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989F52D-1A4C-483E-B995-327043EDE6A7}"/>
            </a:ext>
          </a:extLst>
        </xdr:cNvPr>
        <xdr:cNvSpPr txBox="1"/>
      </xdr:nvSpPr>
      <xdr:spPr>
        <a:xfrm>
          <a:off x="19651601" y="63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4D3063DA-F91C-4D36-9A0D-07540AA105CB}"/>
            </a:ext>
          </a:extLst>
        </xdr:cNvPr>
        <xdr:cNvSpPr txBox="1"/>
      </xdr:nvSpPr>
      <xdr:spPr>
        <a:xfrm>
          <a:off x="18827087" y="63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DFF7BB50-2CD8-4514-A411-6D7B92F13671}"/>
            </a:ext>
          </a:extLst>
        </xdr:cNvPr>
        <xdr:cNvSpPr txBox="1"/>
      </xdr:nvSpPr>
      <xdr:spPr>
        <a:xfrm>
          <a:off x="18002820" y="63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9DE98A31-2D26-4098-8364-51BFD828DD6E}"/>
            </a:ext>
          </a:extLst>
        </xdr:cNvPr>
        <xdr:cNvSpPr txBox="1"/>
      </xdr:nvSpPr>
      <xdr:spPr>
        <a:xfrm>
          <a:off x="17178553" y="667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72407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9F174740-9093-4758-9994-B5FF39EA3108}"/>
            </a:ext>
          </a:extLst>
        </xdr:cNvPr>
        <xdr:cNvSpPr txBox="1"/>
      </xdr:nvSpPr>
      <xdr:spPr>
        <a:xfrm>
          <a:off x="19651601" y="69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18AF3306-508D-47CA-B61A-590B9D5EC9E6}"/>
            </a:ext>
          </a:extLst>
        </xdr:cNvPr>
        <xdr:cNvSpPr txBox="1"/>
      </xdr:nvSpPr>
      <xdr:spPr>
        <a:xfrm>
          <a:off x="18827087" y="683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92981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F6030DB2-9F42-48F6-A73F-96B3374AC8A0}"/>
            </a:ext>
          </a:extLst>
        </xdr:cNvPr>
        <xdr:cNvSpPr txBox="1"/>
      </xdr:nvSpPr>
      <xdr:spPr>
        <a:xfrm>
          <a:off x="18002820" y="684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129811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4743F3B9-0500-4492-98D4-8F2DCA079F15}"/>
            </a:ext>
          </a:extLst>
        </xdr:cNvPr>
        <xdr:cNvSpPr txBox="1"/>
      </xdr:nvSpPr>
      <xdr:spPr>
        <a:xfrm>
          <a:off x="17178553" y="62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810C1ACE-98CF-43FE-8D64-79B2BA42C484}"/>
            </a:ext>
          </a:extLst>
        </xdr:cNvPr>
        <xdr:cNvSpPr/>
      </xdr:nvSpPr>
      <xdr:spPr>
        <a:xfrm>
          <a:off x="11604471" y="7873383"/>
          <a:ext cx="4400735"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43BA391-BDF5-4CC4-804A-166FC1035B72}"/>
            </a:ext>
          </a:extLst>
        </xdr:cNvPr>
        <xdr:cNvSpPr/>
      </xdr:nvSpPr>
      <xdr:spPr>
        <a:xfrm>
          <a:off x="1171852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17AC00B-97BB-4439-899C-5C673C618F2D}"/>
            </a:ext>
          </a:extLst>
        </xdr:cNvPr>
        <xdr:cNvSpPr/>
      </xdr:nvSpPr>
      <xdr:spPr>
        <a:xfrm>
          <a:off x="1171852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78A378E7-D650-4A71-AB20-017190FB7A2B}"/>
            </a:ext>
          </a:extLst>
        </xdr:cNvPr>
        <xdr:cNvSpPr/>
      </xdr:nvSpPr>
      <xdr:spPr>
        <a:xfrm>
          <a:off x="12669791"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08F41EF-C3A8-44F5-A844-EC45FD18B076}"/>
            </a:ext>
          </a:extLst>
        </xdr:cNvPr>
        <xdr:cNvSpPr/>
      </xdr:nvSpPr>
      <xdr:spPr>
        <a:xfrm>
          <a:off x="12669791"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F2EF9AE3-71AA-4ABF-8ECF-578390A743CE}"/>
            </a:ext>
          </a:extLst>
        </xdr:cNvPr>
        <xdr:cNvSpPr/>
      </xdr:nvSpPr>
      <xdr:spPr>
        <a:xfrm>
          <a:off x="13735112"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DB417D49-770B-4B22-AA7F-0C16BB4D6470}"/>
            </a:ext>
          </a:extLst>
        </xdr:cNvPr>
        <xdr:cNvSpPr/>
      </xdr:nvSpPr>
      <xdr:spPr>
        <a:xfrm>
          <a:off x="13735112"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E93D687B-16BF-452C-BB4E-07FFB2356058}"/>
            </a:ext>
          </a:extLst>
        </xdr:cNvPr>
        <xdr:cNvSpPr/>
      </xdr:nvSpPr>
      <xdr:spPr>
        <a:xfrm>
          <a:off x="11604471" y="8996964"/>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BD42072A-0A37-4916-9489-83BAC71C13C0}"/>
            </a:ext>
          </a:extLst>
        </xdr:cNvPr>
        <xdr:cNvSpPr txBox="1"/>
      </xdr:nvSpPr>
      <xdr:spPr>
        <a:xfrm>
          <a:off x="11566371" y="88092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27DCA06F-BB78-4321-99FA-C7B75091E5DB}"/>
            </a:ext>
          </a:extLst>
        </xdr:cNvPr>
        <xdr:cNvCxnSpPr/>
      </xdr:nvCxnSpPr>
      <xdr:spPr>
        <a:xfrm>
          <a:off x="11604471" y="112468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1D5601F9-ADCA-49F8-B67F-80D9B8989AC6}"/>
            </a:ext>
          </a:extLst>
        </xdr:cNvPr>
        <xdr:cNvSpPr txBox="1"/>
      </xdr:nvSpPr>
      <xdr:spPr>
        <a:xfrm>
          <a:off x="11176132" y="11107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01BB55AB-ADF7-4B36-A329-F65216DB1B98}"/>
            </a:ext>
          </a:extLst>
        </xdr:cNvPr>
        <xdr:cNvCxnSpPr/>
      </xdr:nvCxnSpPr>
      <xdr:spPr>
        <a:xfrm>
          <a:off x="11604471" y="1079524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37A830DA-BEC4-467A-87C9-4F0651A0B536}"/>
            </a:ext>
          </a:extLst>
        </xdr:cNvPr>
        <xdr:cNvSpPr txBox="1"/>
      </xdr:nvSpPr>
      <xdr:spPr>
        <a:xfrm>
          <a:off x="11176132" y="10655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AF068868-194C-47B4-9267-0F6DE89A66DB}"/>
            </a:ext>
          </a:extLst>
        </xdr:cNvPr>
        <xdr:cNvCxnSpPr/>
      </xdr:nvCxnSpPr>
      <xdr:spPr>
        <a:xfrm>
          <a:off x="11604471" y="1034636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DB07339A-8B18-42CA-AF96-1B70A7F80F7F}"/>
            </a:ext>
          </a:extLst>
        </xdr:cNvPr>
        <xdr:cNvSpPr txBox="1"/>
      </xdr:nvSpPr>
      <xdr:spPr>
        <a:xfrm>
          <a:off x="11227305" y="102069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FC8392B7-A4CB-4C0F-9B4C-3E04A11ED9BD}"/>
            </a:ext>
          </a:extLst>
        </xdr:cNvPr>
        <xdr:cNvCxnSpPr/>
      </xdr:nvCxnSpPr>
      <xdr:spPr>
        <a:xfrm>
          <a:off x="11604471" y="989749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87FB9D82-96A1-4D71-BF2D-D32CE804E06D}"/>
            </a:ext>
          </a:extLst>
        </xdr:cNvPr>
        <xdr:cNvSpPr txBox="1"/>
      </xdr:nvSpPr>
      <xdr:spPr>
        <a:xfrm>
          <a:off x="11227305" y="9758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AA0E5FFF-DDC7-43A9-8F2B-5DA2797E14AA}"/>
            </a:ext>
          </a:extLst>
        </xdr:cNvPr>
        <xdr:cNvCxnSpPr/>
      </xdr:nvCxnSpPr>
      <xdr:spPr>
        <a:xfrm>
          <a:off x="11604471" y="944584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60E7E9B4-28E5-415C-A13C-E75EA253DA80}"/>
            </a:ext>
          </a:extLst>
        </xdr:cNvPr>
        <xdr:cNvSpPr txBox="1"/>
      </xdr:nvSpPr>
      <xdr:spPr>
        <a:xfrm>
          <a:off x="11227305" y="93063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2AC83CD8-A3E9-43DC-974B-D8210369DC9E}"/>
            </a:ext>
          </a:extLst>
        </xdr:cNvPr>
        <xdr:cNvCxnSpPr/>
      </xdr:nvCxnSpPr>
      <xdr:spPr>
        <a:xfrm>
          <a:off x="11604471" y="8996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7BC5BB22-ED3F-49C9-8FC3-1F1E0AD1E9B3}"/>
            </a:ext>
          </a:extLst>
        </xdr:cNvPr>
        <xdr:cNvSpPr txBox="1"/>
      </xdr:nvSpPr>
      <xdr:spPr>
        <a:xfrm>
          <a:off x="11227305" y="88575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66EDA3BB-89CF-4920-A03C-965E2D9264B2}"/>
            </a:ext>
          </a:extLst>
        </xdr:cNvPr>
        <xdr:cNvSpPr/>
      </xdr:nvSpPr>
      <xdr:spPr>
        <a:xfrm>
          <a:off x="11604471" y="8996964"/>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75E4B6A0-5B14-4A7C-91F6-3906148C5318}"/>
            </a:ext>
          </a:extLst>
        </xdr:cNvPr>
        <xdr:cNvCxnSpPr/>
      </xdr:nvCxnSpPr>
      <xdr:spPr>
        <a:xfrm flipV="1">
          <a:off x="15218403" y="9366319"/>
          <a:ext cx="0" cy="115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4B206C5E-07AD-4A5A-A989-29F7E803014B}"/>
            </a:ext>
          </a:extLst>
        </xdr:cNvPr>
        <xdr:cNvSpPr txBox="1"/>
      </xdr:nvSpPr>
      <xdr:spPr>
        <a:xfrm>
          <a:off x="15257139" y="1052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6B5299E0-E6B7-49D2-95FE-C3AE69013E84}"/>
            </a:ext>
          </a:extLst>
        </xdr:cNvPr>
        <xdr:cNvCxnSpPr/>
      </xdr:nvCxnSpPr>
      <xdr:spPr>
        <a:xfrm>
          <a:off x="15130139" y="1052190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F539E356-089E-4BDB-B122-1DBF51230FC6}"/>
            </a:ext>
          </a:extLst>
        </xdr:cNvPr>
        <xdr:cNvSpPr txBox="1"/>
      </xdr:nvSpPr>
      <xdr:spPr>
        <a:xfrm>
          <a:off x="15257139" y="914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977BCE15-119D-4EE3-BFC8-83453FFDEC59}"/>
            </a:ext>
          </a:extLst>
        </xdr:cNvPr>
        <xdr:cNvCxnSpPr/>
      </xdr:nvCxnSpPr>
      <xdr:spPr>
        <a:xfrm>
          <a:off x="15130139" y="936631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4C0EE9C9-55B7-445D-86D6-C34C0863DEB6}"/>
            </a:ext>
          </a:extLst>
        </xdr:cNvPr>
        <xdr:cNvSpPr txBox="1"/>
      </xdr:nvSpPr>
      <xdr:spPr>
        <a:xfrm>
          <a:off x="15257139" y="9780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A95F2B2A-ADFA-47B0-9D56-6E4351D31240}"/>
            </a:ext>
          </a:extLst>
        </xdr:cNvPr>
        <xdr:cNvSpPr/>
      </xdr:nvSpPr>
      <xdr:spPr>
        <a:xfrm>
          <a:off x="15168239" y="992670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9840FD97-5BFF-43BC-8E54-117F2FC3B550}"/>
            </a:ext>
          </a:extLst>
        </xdr:cNvPr>
        <xdr:cNvSpPr/>
      </xdr:nvSpPr>
      <xdr:spPr>
        <a:xfrm>
          <a:off x="14381825" y="989241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CDFF4291-5022-42BA-9A11-154FBC640271}"/>
            </a:ext>
          </a:extLst>
        </xdr:cNvPr>
        <xdr:cNvSpPr/>
      </xdr:nvSpPr>
      <xdr:spPr>
        <a:xfrm>
          <a:off x="13557558" y="9894698"/>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B971A22E-17AE-4EC3-9B8E-4037FFFEC6E3}"/>
            </a:ext>
          </a:extLst>
        </xdr:cNvPr>
        <xdr:cNvSpPr/>
      </xdr:nvSpPr>
      <xdr:spPr>
        <a:xfrm>
          <a:off x="12733291" y="9871838"/>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247957A4-8DC3-4D48-A8C4-C990DE0AA780}"/>
            </a:ext>
          </a:extLst>
        </xdr:cNvPr>
        <xdr:cNvSpPr/>
      </xdr:nvSpPr>
      <xdr:spPr>
        <a:xfrm>
          <a:off x="11896078" y="985812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C05A732-DCE4-4981-8166-B371E9C7B639}"/>
            </a:ext>
          </a:extLst>
        </xdr:cNvPr>
        <xdr:cNvSpPr txBox="1"/>
      </xdr:nvSpPr>
      <xdr:spPr>
        <a:xfrm>
          <a:off x="15041485"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C016581-6E5B-4DFA-A509-9BDA14004995}"/>
            </a:ext>
          </a:extLst>
        </xdr:cNvPr>
        <xdr:cNvSpPr txBox="1"/>
      </xdr:nvSpPr>
      <xdr:spPr>
        <a:xfrm>
          <a:off x="14255072"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0694F0A-BCA2-4491-BFBF-1F27EE7A6533}"/>
            </a:ext>
          </a:extLst>
        </xdr:cNvPr>
        <xdr:cNvSpPr txBox="1"/>
      </xdr:nvSpPr>
      <xdr:spPr>
        <a:xfrm>
          <a:off x="13430805"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B6E447E-4E06-4010-A8A7-3F9614FBA3F9}"/>
            </a:ext>
          </a:extLst>
        </xdr:cNvPr>
        <xdr:cNvSpPr txBox="1"/>
      </xdr:nvSpPr>
      <xdr:spPr>
        <a:xfrm>
          <a:off x="1260653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AD76013-C081-4A12-B2CF-8C42DE28C664}"/>
            </a:ext>
          </a:extLst>
        </xdr:cNvPr>
        <xdr:cNvSpPr txBox="1"/>
      </xdr:nvSpPr>
      <xdr:spPr>
        <a:xfrm>
          <a:off x="1176932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xdr:rowOff>
    </xdr:from>
    <xdr:to>
      <xdr:col>85</xdr:col>
      <xdr:colOff>177800</xdr:colOff>
      <xdr:row>59</xdr:row>
      <xdr:rowOff>114808</xdr:rowOff>
    </xdr:to>
    <xdr:sp macro="" textlink="">
      <xdr:nvSpPr>
        <xdr:cNvPr id="543" name="楕円 542">
          <a:extLst>
            <a:ext uri="{FF2B5EF4-FFF2-40B4-BE49-F238E27FC236}">
              <a16:creationId xmlns:a16="http://schemas.microsoft.com/office/drawing/2014/main" id="{0304921E-BE44-4D55-A42C-C9D483DF40AA}"/>
            </a:ext>
          </a:extLst>
        </xdr:cNvPr>
        <xdr:cNvSpPr/>
      </xdr:nvSpPr>
      <xdr:spPr>
        <a:xfrm>
          <a:off x="15168239" y="99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163085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FEBEC49A-290A-4C3C-95BD-735120E94F74}"/>
            </a:ext>
          </a:extLst>
        </xdr:cNvPr>
        <xdr:cNvSpPr txBox="1"/>
      </xdr:nvSpPr>
      <xdr:spPr>
        <a:xfrm>
          <a:off x="15257139" y="99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136652</xdr:rowOff>
    </xdr:from>
    <xdr:to>
      <xdr:col>81</xdr:col>
      <xdr:colOff>101600</xdr:colOff>
      <xdr:row>59</xdr:row>
      <xdr:rowOff>66802</xdr:rowOff>
    </xdr:to>
    <xdr:sp macro="" textlink="">
      <xdr:nvSpPr>
        <xdr:cNvPr id="545" name="楕円 544">
          <a:extLst>
            <a:ext uri="{FF2B5EF4-FFF2-40B4-BE49-F238E27FC236}">
              <a16:creationId xmlns:a16="http://schemas.microsoft.com/office/drawing/2014/main" id="{2034D3AF-C084-4560-8395-6DA73BE4972F}"/>
            </a:ext>
          </a:extLst>
        </xdr:cNvPr>
        <xdr:cNvSpPr/>
      </xdr:nvSpPr>
      <xdr:spPr>
        <a:xfrm>
          <a:off x="14381825" y="991984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xdr:rowOff>
    </xdr:from>
    <xdr:to>
      <xdr:col>85</xdr:col>
      <xdr:colOff>127000</xdr:colOff>
      <xdr:row>59</xdr:row>
      <xdr:rowOff>64008</xdr:rowOff>
    </xdr:to>
    <xdr:cxnSp macro="">
      <xdr:nvCxnSpPr>
        <xdr:cNvPr id="546" name="直線コネクタ 545">
          <a:extLst>
            <a:ext uri="{FF2B5EF4-FFF2-40B4-BE49-F238E27FC236}">
              <a16:creationId xmlns:a16="http://schemas.microsoft.com/office/drawing/2014/main" id="{2DE52140-F05D-4F90-8EB1-CF10E9E85F78}"/>
            </a:ext>
          </a:extLst>
        </xdr:cNvPr>
        <xdr:cNvCxnSpPr/>
      </xdr:nvCxnSpPr>
      <xdr:spPr>
        <a:xfrm>
          <a:off x="14432625" y="9967870"/>
          <a:ext cx="786414"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72644</xdr:rowOff>
    </xdr:from>
    <xdr:to>
      <xdr:col>76</xdr:col>
      <xdr:colOff>165100</xdr:colOff>
      <xdr:row>59</xdr:row>
      <xdr:rowOff>2794</xdr:rowOff>
    </xdr:to>
    <xdr:sp macro="" textlink="">
      <xdr:nvSpPr>
        <xdr:cNvPr id="547" name="楕円 546">
          <a:extLst>
            <a:ext uri="{FF2B5EF4-FFF2-40B4-BE49-F238E27FC236}">
              <a16:creationId xmlns:a16="http://schemas.microsoft.com/office/drawing/2014/main" id="{8D256F13-0526-4E67-9E12-13E6F308C771}"/>
            </a:ext>
          </a:extLst>
        </xdr:cNvPr>
        <xdr:cNvSpPr/>
      </xdr:nvSpPr>
      <xdr:spPr>
        <a:xfrm>
          <a:off x="13557558" y="985583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123444</xdr:rowOff>
    </xdr:from>
    <xdr:to>
      <xdr:col>81</xdr:col>
      <xdr:colOff>50800</xdr:colOff>
      <xdr:row>59</xdr:row>
      <xdr:rowOff>16002</xdr:rowOff>
    </xdr:to>
    <xdr:cxnSp macro="">
      <xdr:nvCxnSpPr>
        <xdr:cNvPr id="548" name="直線コネクタ 547">
          <a:extLst>
            <a:ext uri="{FF2B5EF4-FFF2-40B4-BE49-F238E27FC236}">
              <a16:creationId xmlns:a16="http://schemas.microsoft.com/office/drawing/2014/main" id="{8DF4AA5D-2AB2-46C4-8C81-010CD640B46B}"/>
            </a:ext>
          </a:extLst>
        </xdr:cNvPr>
        <xdr:cNvCxnSpPr/>
      </xdr:nvCxnSpPr>
      <xdr:spPr>
        <a:xfrm>
          <a:off x="13608358" y="9906636"/>
          <a:ext cx="824267" cy="6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49" name="楕円 548">
          <a:extLst>
            <a:ext uri="{FF2B5EF4-FFF2-40B4-BE49-F238E27FC236}">
              <a16:creationId xmlns:a16="http://schemas.microsoft.com/office/drawing/2014/main" id="{C2D1B450-8329-44E6-A94A-E85037935150}"/>
            </a:ext>
          </a:extLst>
        </xdr:cNvPr>
        <xdr:cNvSpPr/>
      </xdr:nvSpPr>
      <xdr:spPr>
        <a:xfrm>
          <a:off x="12733291" y="9812402"/>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123444</xdr:rowOff>
    </xdr:to>
    <xdr:cxnSp macro="">
      <xdr:nvCxnSpPr>
        <xdr:cNvPr id="550" name="直線コネクタ 549">
          <a:extLst>
            <a:ext uri="{FF2B5EF4-FFF2-40B4-BE49-F238E27FC236}">
              <a16:creationId xmlns:a16="http://schemas.microsoft.com/office/drawing/2014/main" id="{38B61339-CE0A-4EB3-B4F5-FF522BE0A707}"/>
            </a:ext>
          </a:extLst>
        </xdr:cNvPr>
        <xdr:cNvCxnSpPr/>
      </xdr:nvCxnSpPr>
      <xdr:spPr>
        <a:xfrm>
          <a:off x="12784091" y="9863202"/>
          <a:ext cx="824267"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56642</xdr:rowOff>
    </xdr:from>
    <xdr:to>
      <xdr:col>67</xdr:col>
      <xdr:colOff>101600</xdr:colOff>
      <xdr:row>58</xdr:row>
      <xdr:rowOff>158242</xdr:rowOff>
    </xdr:to>
    <xdr:sp macro="" textlink="">
      <xdr:nvSpPr>
        <xdr:cNvPr id="551" name="楕円 550">
          <a:extLst>
            <a:ext uri="{FF2B5EF4-FFF2-40B4-BE49-F238E27FC236}">
              <a16:creationId xmlns:a16="http://schemas.microsoft.com/office/drawing/2014/main" id="{083FD1D2-B8C8-4595-AA9E-5E58A989680F}"/>
            </a:ext>
          </a:extLst>
        </xdr:cNvPr>
        <xdr:cNvSpPr/>
      </xdr:nvSpPr>
      <xdr:spPr>
        <a:xfrm>
          <a:off x="11896078" y="98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107442</xdr:rowOff>
    </xdr:to>
    <xdr:cxnSp macro="">
      <xdr:nvCxnSpPr>
        <xdr:cNvPr id="552" name="直線コネクタ 551">
          <a:extLst>
            <a:ext uri="{FF2B5EF4-FFF2-40B4-BE49-F238E27FC236}">
              <a16:creationId xmlns:a16="http://schemas.microsoft.com/office/drawing/2014/main" id="{EEED1FDE-6109-49A1-8717-A5E23571F991}"/>
            </a:ext>
          </a:extLst>
        </xdr:cNvPr>
        <xdr:cNvCxnSpPr/>
      </xdr:nvCxnSpPr>
      <xdr:spPr>
        <a:xfrm flipV="1">
          <a:off x="11946878" y="9863202"/>
          <a:ext cx="837213"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94D64BEB-DB62-4362-94CB-2680EFA2B3CF}"/>
            </a:ext>
          </a:extLst>
        </xdr:cNvPr>
        <xdr:cNvSpPr txBox="1"/>
      </xdr:nvSpPr>
      <xdr:spPr>
        <a:xfrm>
          <a:off x="14230316" y="967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A76C935B-E89A-4AE2-81F4-7F385A961362}"/>
            </a:ext>
          </a:extLst>
        </xdr:cNvPr>
        <xdr:cNvSpPr txBox="1"/>
      </xdr:nvSpPr>
      <xdr:spPr>
        <a:xfrm>
          <a:off x="13418749" y="998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FF6F10A7-9FCB-4386-A815-DBDD2921CA5A}"/>
            </a:ext>
          </a:extLst>
        </xdr:cNvPr>
        <xdr:cNvSpPr txBox="1"/>
      </xdr:nvSpPr>
      <xdr:spPr>
        <a:xfrm>
          <a:off x="12594482" y="996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8EED6687-7019-4401-8B66-0577581D4F46}"/>
            </a:ext>
          </a:extLst>
        </xdr:cNvPr>
        <xdr:cNvSpPr txBox="1"/>
      </xdr:nvSpPr>
      <xdr:spPr>
        <a:xfrm>
          <a:off x="11757268" y="995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57929</xdr:rowOff>
    </xdr:from>
    <xdr:ext cx="405111" cy="259045"/>
    <xdr:sp macro="" textlink="">
      <xdr:nvSpPr>
        <xdr:cNvPr id="557" name="n_1mainValue【学校施設】&#10;有形固定資産減価償却率">
          <a:extLst>
            <a:ext uri="{FF2B5EF4-FFF2-40B4-BE49-F238E27FC236}">
              <a16:creationId xmlns:a16="http://schemas.microsoft.com/office/drawing/2014/main" id="{8117082E-25C4-464D-A06F-F4FD586C88F5}"/>
            </a:ext>
          </a:extLst>
        </xdr:cNvPr>
        <xdr:cNvSpPr txBox="1"/>
      </xdr:nvSpPr>
      <xdr:spPr>
        <a:xfrm>
          <a:off x="14230316" y="1000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19321</xdr:rowOff>
    </xdr:from>
    <xdr:ext cx="405111" cy="259045"/>
    <xdr:sp macro="" textlink="">
      <xdr:nvSpPr>
        <xdr:cNvPr id="558" name="n_2mainValue【学校施設】&#10;有形固定資産減価償却率">
          <a:extLst>
            <a:ext uri="{FF2B5EF4-FFF2-40B4-BE49-F238E27FC236}">
              <a16:creationId xmlns:a16="http://schemas.microsoft.com/office/drawing/2014/main" id="{8E3F4292-E6D1-426C-B573-36C2025C5621}"/>
            </a:ext>
          </a:extLst>
        </xdr:cNvPr>
        <xdr:cNvSpPr txBox="1"/>
      </xdr:nvSpPr>
      <xdr:spPr>
        <a:xfrm>
          <a:off x="13418749" y="963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59" name="n_3mainValue【学校施設】&#10;有形固定資産減価償却率">
          <a:extLst>
            <a:ext uri="{FF2B5EF4-FFF2-40B4-BE49-F238E27FC236}">
              <a16:creationId xmlns:a16="http://schemas.microsoft.com/office/drawing/2014/main" id="{8367D2B4-FF1B-40C3-A475-E7992302C392}"/>
            </a:ext>
          </a:extLst>
        </xdr:cNvPr>
        <xdr:cNvSpPr txBox="1"/>
      </xdr:nvSpPr>
      <xdr:spPr>
        <a:xfrm>
          <a:off x="12594482" y="959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560" name="n_4mainValue【学校施設】&#10;有形固定資産減価償却率">
          <a:extLst>
            <a:ext uri="{FF2B5EF4-FFF2-40B4-BE49-F238E27FC236}">
              <a16:creationId xmlns:a16="http://schemas.microsoft.com/office/drawing/2014/main" id="{0AC96F1E-BA90-45CE-8F31-8DACF2727138}"/>
            </a:ext>
          </a:extLst>
        </xdr:cNvPr>
        <xdr:cNvSpPr txBox="1"/>
      </xdr:nvSpPr>
      <xdr:spPr>
        <a:xfrm>
          <a:off x="11757268" y="9617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CD57E1AC-CD5C-4801-986F-21D766C28ED5}"/>
            </a:ext>
          </a:extLst>
        </xdr:cNvPr>
        <xdr:cNvSpPr/>
      </xdr:nvSpPr>
      <xdr:spPr>
        <a:xfrm>
          <a:off x="17045126" y="7873383"/>
          <a:ext cx="4413682"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AB3BD9E1-4362-4954-894A-5BF69BA0785D}"/>
            </a:ext>
          </a:extLst>
        </xdr:cNvPr>
        <xdr:cNvSpPr/>
      </xdr:nvSpPr>
      <xdr:spPr>
        <a:xfrm>
          <a:off x="1717212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8309FE8E-7F93-47A4-8611-37F7BAD950BB}"/>
            </a:ext>
          </a:extLst>
        </xdr:cNvPr>
        <xdr:cNvSpPr/>
      </xdr:nvSpPr>
      <xdr:spPr>
        <a:xfrm>
          <a:off x="1717212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6E476035-4611-44C2-B198-F0E6521BAB7C}"/>
            </a:ext>
          </a:extLst>
        </xdr:cNvPr>
        <xdr:cNvSpPr/>
      </xdr:nvSpPr>
      <xdr:spPr>
        <a:xfrm>
          <a:off x="18110447"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850EE661-407D-488E-BEE4-52BCD89E9247}"/>
            </a:ext>
          </a:extLst>
        </xdr:cNvPr>
        <xdr:cNvSpPr/>
      </xdr:nvSpPr>
      <xdr:spPr>
        <a:xfrm>
          <a:off x="18110447"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94B0C9FB-3CDD-4E30-B37A-334B8774C0B0}"/>
            </a:ext>
          </a:extLst>
        </xdr:cNvPr>
        <xdr:cNvSpPr/>
      </xdr:nvSpPr>
      <xdr:spPr>
        <a:xfrm>
          <a:off x="19175767"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11950D72-E7B8-489B-BD39-8228946F0FC3}"/>
            </a:ext>
          </a:extLst>
        </xdr:cNvPr>
        <xdr:cNvSpPr/>
      </xdr:nvSpPr>
      <xdr:spPr>
        <a:xfrm>
          <a:off x="19175767"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7BE87958-869F-426B-B9BB-38D458467CFA}"/>
            </a:ext>
          </a:extLst>
        </xdr:cNvPr>
        <xdr:cNvSpPr/>
      </xdr:nvSpPr>
      <xdr:spPr>
        <a:xfrm>
          <a:off x="17045126" y="8996964"/>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9419B522-C06D-48AC-9B04-1A06A6843526}"/>
            </a:ext>
          </a:extLst>
        </xdr:cNvPr>
        <xdr:cNvSpPr txBox="1"/>
      </xdr:nvSpPr>
      <xdr:spPr>
        <a:xfrm>
          <a:off x="17019973" y="88092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B37A4FE4-44C5-4E56-96EF-54D7EDE41DAF}"/>
            </a:ext>
          </a:extLst>
        </xdr:cNvPr>
        <xdr:cNvCxnSpPr/>
      </xdr:nvCxnSpPr>
      <xdr:spPr>
        <a:xfrm>
          <a:off x="17045126" y="1124689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78EB7D20-8056-4D22-8B76-DDAAD1FBBED0}"/>
            </a:ext>
          </a:extLst>
        </xdr:cNvPr>
        <xdr:cNvCxnSpPr/>
      </xdr:nvCxnSpPr>
      <xdr:spPr>
        <a:xfrm>
          <a:off x="17045126" y="1087144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AC1F114-96CC-4B34-8FB2-F8A0C52EE9C7}"/>
            </a:ext>
          </a:extLst>
        </xdr:cNvPr>
        <xdr:cNvSpPr txBox="1"/>
      </xdr:nvSpPr>
      <xdr:spPr>
        <a:xfrm>
          <a:off x="16616787" y="10731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FEF49A60-A137-4305-A1D0-0F4721E7B110}"/>
            </a:ext>
          </a:extLst>
        </xdr:cNvPr>
        <xdr:cNvCxnSpPr/>
      </xdr:nvCxnSpPr>
      <xdr:spPr>
        <a:xfrm>
          <a:off x="17045126" y="1049599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14BE7CAC-E520-4500-8067-318AE4D31A58}"/>
            </a:ext>
          </a:extLst>
        </xdr:cNvPr>
        <xdr:cNvSpPr txBox="1"/>
      </xdr:nvSpPr>
      <xdr:spPr>
        <a:xfrm>
          <a:off x="16616787" y="10356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4E69DA49-1B9C-4FF0-996F-9EA3DE3BB6BC}"/>
            </a:ext>
          </a:extLst>
        </xdr:cNvPr>
        <xdr:cNvCxnSpPr/>
      </xdr:nvCxnSpPr>
      <xdr:spPr>
        <a:xfrm>
          <a:off x="17045126" y="1012054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1F8CEB10-4ACD-424B-92AD-F89E30ACBB52}"/>
            </a:ext>
          </a:extLst>
        </xdr:cNvPr>
        <xdr:cNvSpPr txBox="1"/>
      </xdr:nvSpPr>
      <xdr:spPr>
        <a:xfrm>
          <a:off x="16616787" y="9981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CE72379A-26EE-4183-BFF7-2EDE5F2E3D09}"/>
            </a:ext>
          </a:extLst>
        </xdr:cNvPr>
        <xdr:cNvCxnSpPr/>
      </xdr:nvCxnSpPr>
      <xdr:spPr>
        <a:xfrm>
          <a:off x="17045126" y="974786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DF4C0A84-64F3-4210-B39E-C21C227A305B}"/>
            </a:ext>
          </a:extLst>
        </xdr:cNvPr>
        <xdr:cNvSpPr txBox="1"/>
      </xdr:nvSpPr>
      <xdr:spPr>
        <a:xfrm>
          <a:off x="16616787" y="96084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7A2433D2-89B4-4C41-85CD-6B6B80C6C8D3}"/>
            </a:ext>
          </a:extLst>
        </xdr:cNvPr>
        <xdr:cNvCxnSpPr/>
      </xdr:nvCxnSpPr>
      <xdr:spPr>
        <a:xfrm>
          <a:off x="17045126" y="937241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A67395B5-6EDD-45F2-813F-BC3DA51EABDC}"/>
            </a:ext>
          </a:extLst>
        </xdr:cNvPr>
        <xdr:cNvSpPr txBox="1"/>
      </xdr:nvSpPr>
      <xdr:spPr>
        <a:xfrm>
          <a:off x="16616787" y="92329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378FA24-871E-4302-B3CC-F53D87A61307}"/>
            </a:ext>
          </a:extLst>
        </xdr:cNvPr>
        <xdr:cNvCxnSpPr/>
      </xdr:nvCxnSpPr>
      <xdr:spPr>
        <a:xfrm>
          <a:off x="17045126" y="89969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D865EB5F-4CEA-44C9-9BB4-8A17412347CF}"/>
            </a:ext>
          </a:extLst>
        </xdr:cNvPr>
        <xdr:cNvSpPr txBox="1"/>
      </xdr:nvSpPr>
      <xdr:spPr>
        <a:xfrm>
          <a:off x="16552667" y="88575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6401E5DC-0277-47A3-B568-054755CD8434}"/>
            </a:ext>
          </a:extLst>
        </xdr:cNvPr>
        <xdr:cNvSpPr/>
      </xdr:nvSpPr>
      <xdr:spPr>
        <a:xfrm>
          <a:off x="17045126" y="8996964"/>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B99C8C54-C6B6-4BFE-8566-8D7696B93268}"/>
            </a:ext>
          </a:extLst>
        </xdr:cNvPr>
        <xdr:cNvCxnSpPr/>
      </xdr:nvCxnSpPr>
      <xdr:spPr>
        <a:xfrm flipV="1">
          <a:off x="20659058" y="9442709"/>
          <a:ext cx="0" cy="1215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A03BADA2-FE70-4611-845A-A8C6411C6C9D}"/>
            </a:ext>
          </a:extLst>
        </xdr:cNvPr>
        <xdr:cNvSpPr txBox="1"/>
      </xdr:nvSpPr>
      <xdr:spPr>
        <a:xfrm>
          <a:off x="20697794" y="1066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E4EEDE1C-D481-4E49-8F73-728AA4A3EDEE}"/>
            </a:ext>
          </a:extLst>
        </xdr:cNvPr>
        <xdr:cNvCxnSpPr/>
      </xdr:nvCxnSpPr>
      <xdr:spPr>
        <a:xfrm>
          <a:off x="20583741" y="10658385"/>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29E32678-DBBE-4F5C-87E6-CE19374ED59C}"/>
            </a:ext>
          </a:extLst>
        </xdr:cNvPr>
        <xdr:cNvSpPr txBox="1"/>
      </xdr:nvSpPr>
      <xdr:spPr>
        <a:xfrm>
          <a:off x="20697794" y="922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4E284F92-C2BB-4954-9667-2D025209C59F}"/>
            </a:ext>
          </a:extLst>
        </xdr:cNvPr>
        <xdr:cNvCxnSpPr/>
      </xdr:nvCxnSpPr>
      <xdr:spPr>
        <a:xfrm>
          <a:off x="20583741" y="944270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B4F8C882-CFC0-434A-9914-2955D159B37F}"/>
            </a:ext>
          </a:extLst>
        </xdr:cNvPr>
        <xdr:cNvSpPr txBox="1"/>
      </xdr:nvSpPr>
      <xdr:spPr>
        <a:xfrm>
          <a:off x="20697794" y="10239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ECB48682-B384-4685-8A3F-DEDB2FA85BA6}"/>
            </a:ext>
          </a:extLst>
        </xdr:cNvPr>
        <xdr:cNvSpPr/>
      </xdr:nvSpPr>
      <xdr:spPr>
        <a:xfrm>
          <a:off x="20608894" y="1038510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C1B7FEC6-433E-42F7-94CC-FC7AECB9BFAB}"/>
            </a:ext>
          </a:extLst>
        </xdr:cNvPr>
        <xdr:cNvSpPr/>
      </xdr:nvSpPr>
      <xdr:spPr>
        <a:xfrm>
          <a:off x="19835427" y="10387962"/>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C41DF77C-AD4F-4EEE-A337-6FAC8F7B2EB9}"/>
            </a:ext>
          </a:extLst>
        </xdr:cNvPr>
        <xdr:cNvSpPr/>
      </xdr:nvSpPr>
      <xdr:spPr>
        <a:xfrm>
          <a:off x="18998214" y="1038834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CFD40D4D-46AC-4DF5-82EC-90C1E793E247}"/>
            </a:ext>
          </a:extLst>
        </xdr:cNvPr>
        <xdr:cNvSpPr/>
      </xdr:nvSpPr>
      <xdr:spPr>
        <a:xfrm>
          <a:off x="18173947" y="1039539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F0E877B4-6857-4567-97D3-37C74B899252}"/>
            </a:ext>
          </a:extLst>
        </xdr:cNvPr>
        <xdr:cNvSpPr/>
      </xdr:nvSpPr>
      <xdr:spPr>
        <a:xfrm>
          <a:off x="17349680" y="10398249"/>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031066A-D93F-47E3-BA7A-719D6B1B415C}"/>
            </a:ext>
          </a:extLst>
        </xdr:cNvPr>
        <xdr:cNvSpPr txBox="1"/>
      </xdr:nvSpPr>
      <xdr:spPr>
        <a:xfrm>
          <a:off x="2048214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D9BD045-1DA2-41CB-9F2B-6B91279C5AAC}"/>
            </a:ext>
          </a:extLst>
        </xdr:cNvPr>
        <xdr:cNvSpPr txBox="1"/>
      </xdr:nvSpPr>
      <xdr:spPr>
        <a:xfrm>
          <a:off x="1970867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D25A3BD-B6CB-4052-A666-BF828F648501}"/>
            </a:ext>
          </a:extLst>
        </xdr:cNvPr>
        <xdr:cNvSpPr txBox="1"/>
      </xdr:nvSpPr>
      <xdr:spPr>
        <a:xfrm>
          <a:off x="18871460"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B35C0D5-3518-4EA9-B35E-63CF9D87FE46}"/>
            </a:ext>
          </a:extLst>
        </xdr:cNvPr>
        <xdr:cNvSpPr txBox="1"/>
      </xdr:nvSpPr>
      <xdr:spPr>
        <a:xfrm>
          <a:off x="18047193"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618474D-1EE4-45CC-AAB1-1C569C810AD5}"/>
            </a:ext>
          </a:extLst>
        </xdr:cNvPr>
        <xdr:cNvSpPr txBox="1"/>
      </xdr:nvSpPr>
      <xdr:spPr>
        <a:xfrm>
          <a:off x="17222926"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113982</xdr:rowOff>
    </xdr:from>
    <xdr:to>
      <xdr:col>116</xdr:col>
      <xdr:colOff>114300</xdr:colOff>
      <xdr:row>62</xdr:row>
      <xdr:rowOff>44132</xdr:rowOff>
    </xdr:to>
    <xdr:sp macro="" textlink="">
      <xdr:nvSpPr>
        <xdr:cNvPr id="600" name="楕円 599">
          <a:extLst>
            <a:ext uri="{FF2B5EF4-FFF2-40B4-BE49-F238E27FC236}">
              <a16:creationId xmlns:a16="http://schemas.microsoft.com/office/drawing/2014/main" id="{1524EF6D-DAE9-4226-AF52-AB12C7AE6F31}"/>
            </a:ext>
          </a:extLst>
        </xdr:cNvPr>
        <xdr:cNvSpPr/>
      </xdr:nvSpPr>
      <xdr:spPr>
        <a:xfrm>
          <a:off x="20608894" y="1040320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92409</xdr:rowOff>
    </xdr:from>
    <xdr:ext cx="469744" cy="259045"/>
    <xdr:sp macro="" textlink="">
      <xdr:nvSpPr>
        <xdr:cNvPr id="601" name="【学校施設】&#10;一人当たり面積該当値テキスト">
          <a:extLst>
            <a:ext uri="{FF2B5EF4-FFF2-40B4-BE49-F238E27FC236}">
              <a16:creationId xmlns:a16="http://schemas.microsoft.com/office/drawing/2014/main" id="{D5BF08D0-076E-42B9-A6FD-9DBD20967120}"/>
            </a:ext>
          </a:extLst>
        </xdr:cNvPr>
        <xdr:cNvSpPr txBox="1"/>
      </xdr:nvSpPr>
      <xdr:spPr>
        <a:xfrm>
          <a:off x="20697794" y="103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124841</xdr:rowOff>
    </xdr:from>
    <xdr:to>
      <xdr:col>112</xdr:col>
      <xdr:colOff>38100</xdr:colOff>
      <xdr:row>62</xdr:row>
      <xdr:rowOff>54991</xdr:rowOff>
    </xdr:to>
    <xdr:sp macro="" textlink="">
      <xdr:nvSpPr>
        <xdr:cNvPr id="602" name="楕円 601">
          <a:extLst>
            <a:ext uri="{FF2B5EF4-FFF2-40B4-BE49-F238E27FC236}">
              <a16:creationId xmlns:a16="http://schemas.microsoft.com/office/drawing/2014/main" id="{5AF5B825-D61D-4E88-B606-27BA4F4181B9}"/>
            </a:ext>
          </a:extLst>
        </xdr:cNvPr>
        <xdr:cNvSpPr/>
      </xdr:nvSpPr>
      <xdr:spPr>
        <a:xfrm>
          <a:off x="19835427" y="10414060"/>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164782</xdr:rowOff>
    </xdr:from>
    <xdr:to>
      <xdr:col>116</xdr:col>
      <xdr:colOff>63500</xdr:colOff>
      <xdr:row>62</xdr:row>
      <xdr:rowOff>4191</xdr:rowOff>
    </xdr:to>
    <xdr:cxnSp macro="">
      <xdr:nvCxnSpPr>
        <xdr:cNvPr id="603" name="直線コネクタ 602">
          <a:extLst>
            <a:ext uri="{FF2B5EF4-FFF2-40B4-BE49-F238E27FC236}">
              <a16:creationId xmlns:a16="http://schemas.microsoft.com/office/drawing/2014/main" id="{9DC9BBDF-C545-403F-9FE0-1EA4788E2EE2}"/>
            </a:ext>
          </a:extLst>
        </xdr:cNvPr>
        <xdr:cNvCxnSpPr/>
      </xdr:nvCxnSpPr>
      <xdr:spPr>
        <a:xfrm flipV="1">
          <a:off x="19886227" y="10454001"/>
          <a:ext cx="773467"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133985</xdr:rowOff>
    </xdr:from>
    <xdr:to>
      <xdr:col>107</xdr:col>
      <xdr:colOff>101600</xdr:colOff>
      <xdr:row>62</xdr:row>
      <xdr:rowOff>64135</xdr:rowOff>
    </xdr:to>
    <xdr:sp macro="" textlink="">
      <xdr:nvSpPr>
        <xdr:cNvPr id="604" name="楕円 603">
          <a:extLst>
            <a:ext uri="{FF2B5EF4-FFF2-40B4-BE49-F238E27FC236}">
              <a16:creationId xmlns:a16="http://schemas.microsoft.com/office/drawing/2014/main" id="{65F31053-376F-4B96-9FFC-5E90ACD2884C}"/>
            </a:ext>
          </a:extLst>
        </xdr:cNvPr>
        <xdr:cNvSpPr/>
      </xdr:nvSpPr>
      <xdr:spPr>
        <a:xfrm>
          <a:off x="18998214" y="1042320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xdr:rowOff>
    </xdr:from>
    <xdr:to>
      <xdr:col>111</xdr:col>
      <xdr:colOff>177800</xdr:colOff>
      <xdr:row>62</xdr:row>
      <xdr:rowOff>13335</xdr:rowOff>
    </xdr:to>
    <xdr:cxnSp macro="">
      <xdr:nvCxnSpPr>
        <xdr:cNvPr id="605" name="直線コネクタ 604">
          <a:extLst>
            <a:ext uri="{FF2B5EF4-FFF2-40B4-BE49-F238E27FC236}">
              <a16:creationId xmlns:a16="http://schemas.microsoft.com/office/drawing/2014/main" id="{5E800F31-3F0D-4B7D-B92D-4F9A4595FFBB}"/>
            </a:ext>
          </a:extLst>
        </xdr:cNvPr>
        <xdr:cNvCxnSpPr/>
      </xdr:nvCxnSpPr>
      <xdr:spPr>
        <a:xfrm flipV="1">
          <a:off x="19049014" y="10462086"/>
          <a:ext cx="83721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119697</xdr:rowOff>
    </xdr:from>
    <xdr:to>
      <xdr:col>102</xdr:col>
      <xdr:colOff>165100</xdr:colOff>
      <xdr:row>62</xdr:row>
      <xdr:rowOff>49847</xdr:rowOff>
    </xdr:to>
    <xdr:sp macro="" textlink="">
      <xdr:nvSpPr>
        <xdr:cNvPr id="606" name="楕円 605">
          <a:extLst>
            <a:ext uri="{FF2B5EF4-FFF2-40B4-BE49-F238E27FC236}">
              <a16:creationId xmlns:a16="http://schemas.microsoft.com/office/drawing/2014/main" id="{73D152C1-148C-495C-9CF7-4E4E42FADA2B}"/>
            </a:ext>
          </a:extLst>
        </xdr:cNvPr>
        <xdr:cNvSpPr/>
      </xdr:nvSpPr>
      <xdr:spPr>
        <a:xfrm>
          <a:off x="18173947" y="1040891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170497</xdr:rowOff>
    </xdr:from>
    <xdr:to>
      <xdr:col>107</xdr:col>
      <xdr:colOff>50800</xdr:colOff>
      <xdr:row>62</xdr:row>
      <xdr:rowOff>13335</xdr:rowOff>
    </xdr:to>
    <xdr:cxnSp macro="">
      <xdr:nvCxnSpPr>
        <xdr:cNvPr id="607" name="直線コネクタ 606">
          <a:extLst>
            <a:ext uri="{FF2B5EF4-FFF2-40B4-BE49-F238E27FC236}">
              <a16:creationId xmlns:a16="http://schemas.microsoft.com/office/drawing/2014/main" id="{9DB645E2-E484-4152-94AC-418008B38472}"/>
            </a:ext>
          </a:extLst>
        </xdr:cNvPr>
        <xdr:cNvCxnSpPr/>
      </xdr:nvCxnSpPr>
      <xdr:spPr>
        <a:xfrm>
          <a:off x="18224747" y="10459716"/>
          <a:ext cx="824267"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128842</xdr:rowOff>
    </xdr:from>
    <xdr:to>
      <xdr:col>98</xdr:col>
      <xdr:colOff>38100</xdr:colOff>
      <xdr:row>62</xdr:row>
      <xdr:rowOff>58992</xdr:rowOff>
    </xdr:to>
    <xdr:sp macro="" textlink="">
      <xdr:nvSpPr>
        <xdr:cNvPr id="608" name="楕円 607">
          <a:extLst>
            <a:ext uri="{FF2B5EF4-FFF2-40B4-BE49-F238E27FC236}">
              <a16:creationId xmlns:a16="http://schemas.microsoft.com/office/drawing/2014/main" id="{7E3AE935-AE5C-4F02-9BC2-D294ECDF785E}"/>
            </a:ext>
          </a:extLst>
        </xdr:cNvPr>
        <xdr:cNvSpPr/>
      </xdr:nvSpPr>
      <xdr:spPr>
        <a:xfrm>
          <a:off x="17349680" y="10418061"/>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170497</xdr:rowOff>
    </xdr:from>
    <xdr:to>
      <xdr:col>102</xdr:col>
      <xdr:colOff>114300</xdr:colOff>
      <xdr:row>62</xdr:row>
      <xdr:rowOff>8192</xdr:rowOff>
    </xdr:to>
    <xdr:cxnSp macro="">
      <xdr:nvCxnSpPr>
        <xdr:cNvPr id="609" name="直線コネクタ 608">
          <a:extLst>
            <a:ext uri="{FF2B5EF4-FFF2-40B4-BE49-F238E27FC236}">
              <a16:creationId xmlns:a16="http://schemas.microsoft.com/office/drawing/2014/main" id="{2819B32B-0D0D-494D-866E-374C089A1860}"/>
            </a:ext>
          </a:extLst>
        </xdr:cNvPr>
        <xdr:cNvCxnSpPr/>
      </xdr:nvCxnSpPr>
      <xdr:spPr>
        <a:xfrm flipV="1">
          <a:off x="17400480" y="10459716"/>
          <a:ext cx="824267"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17AB5FFE-E011-4318-A2BB-E649DE5D7346}"/>
            </a:ext>
          </a:extLst>
        </xdr:cNvPr>
        <xdr:cNvSpPr txBox="1"/>
      </xdr:nvSpPr>
      <xdr:spPr>
        <a:xfrm>
          <a:off x="19651601" y="101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18974FAC-CB51-437B-8468-3EAA39645E65}"/>
            </a:ext>
          </a:extLst>
        </xdr:cNvPr>
        <xdr:cNvSpPr txBox="1"/>
      </xdr:nvSpPr>
      <xdr:spPr>
        <a:xfrm>
          <a:off x="18827087" y="1016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224D94B8-A753-400A-AE32-4E59DA7B7671}"/>
            </a:ext>
          </a:extLst>
        </xdr:cNvPr>
        <xdr:cNvSpPr txBox="1"/>
      </xdr:nvSpPr>
      <xdr:spPr>
        <a:xfrm>
          <a:off x="18002820" y="1017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969CDF98-BAE7-498A-BD8D-66564C886EC6}"/>
            </a:ext>
          </a:extLst>
        </xdr:cNvPr>
        <xdr:cNvSpPr txBox="1"/>
      </xdr:nvSpPr>
      <xdr:spPr>
        <a:xfrm>
          <a:off x="17178553" y="1017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46118</xdr:rowOff>
    </xdr:from>
    <xdr:ext cx="469744" cy="259045"/>
    <xdr:sp macro="" textlink="">
      <xdr:nvSpPr>
        <xdr:cNvPr id="614" name="n_1mainValue【学校施設】&#10;一人当たり面積">
          <a:extLst>
            <a:ext uri="{FF2B5EF4-FFF2-40B4-BE49-F238E27FC236}">
              <a16:creationId xmlns:a16="http://schemas.microsoft.com/office/drawing/2014/main" id="{B87317DB-3848-4419-9BFD-1CB8A3D44A51}"/>
            </a:ext>
          </a:extLst>
        </xdr:cNvPr>
        <xdr:cNvSpPr txBox="1"/>
      </xdr:nvSpPr>
      <xdr:spPr>
        <a:xfrm>
          <a:off x="19651601" y="1050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55262</xdr:rowOff>
    </xdr:from>
    <xdr:ext cx="469744" cy="259045"/>
    <xdr:sp macro="" textlink="">
      <xdr:nvSpPr>
        <xdr:cNvPr id="615" name="n_2mainValue【学校施設】&#10;一人当たり面積">
          <a:extLst>
            <a:ext uri="{FF2B5EF4-FFF2-40B4-BE49-F238E27FC236}">
              <a16:creationId xmlns:a16="http://schemas.microsoft.com/office/drawing/2014/main" id="{DD24E92E-1641-4D2E-BDCC-EE6A62DBA39C}"/>
            </a:ext>
          </a:extLst>
        </xdr:cNvPr>
        <xdr:cNvSpPr txBox="1"/>
      </xdr:nvSpPr>
      <xdr:spPr>
        <a:xfrm>
          <a:off x="18827087" y="1051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40974</xdr:rowOff>
    </xdr:from>
    <xdr:ext cx="469744" cy="259045"/>
    <xdr:sp macro="" textlink="">
      <xdr:nvSpPr>
        <xdr:cNvPr id="616" name="n_3mainValue【学校施設】&#10;一人当たり面積">
          <a:extLst>
            <a:ext uri="{FF2B5EF4-FFF2-40B4-BE49-F238E27FC236}">
              <a16:creationId xmlns:a16="http://schemas.microsoft.com/office/drawing/2014/main" id="{8B8465C4-5F78-44EB-821B-B0C6C095AF20}"/>
            </a:ext>
          </a:extLst>
        </xdr:cNvPr>
        <xdr:cNvSpPr txBox="1"/>
      </xdr:nvSpPr>
      <xdr:spPr>
        <a:xfrm>
          <a:off x="18002820" y="1049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50119</xdr:rowOff>
    </xdr:from>
    <xdr:ext cx="469744" cy="259045"/>
    <xdr:sp macro="" textlink="">
      <xdr:nvSpPr>
        <xdr:cNvPr id="617" name="n_4mainValue【学校施設】&#10;一人当たり面積">
          <a:extLst>
            <a:ext uri="{FF2B5EF4-FFF2-40B4-BE49-F238E27FC236}">
              <a16:creationId xmlns:a16="http://schemas.microsoft.com/office/drawing/2014/main" id="{DEC2DC51-1C1E-435B-8413-71F02EBF0A5D}"/>
            </a:ext>
          </a:extLst>
        </xdr:cNvPr>
        <xdr:cNvSpPr txBox="1"/>
      </xdr:nvSpPr>
      <xdr:spPr>
        <a:xfrm>
          <a:off x="17178553" y="1050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9453889-F9AC-4118-BD32-EC2512CC64FF}"/>
            </a:ext>
          </a:extLst>
        </xdr:cNvPr>
        <xdr:cNvSpPr/>
      </xdr:nvSpPr>
      <xdr:spPr>
        <a:xfrm>
          <a:off x="11604471" y="11622350"/>
          <a:ext cx="4400735"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DEDB07E-5CA9-4E10-9A6D-1728269694E7}"/>
            </a:ext>
          </a:extLst>
        </xdr:cNvPr>
        <xdr:cNvSpPr/>
      </xdr:nvSpPr>
      <xdr:spPr>
        <a:xfrm>
          <a:off x="1171852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78A2F6B9-D52B-4F37-BDC6-9AC581AB4CC2}"/>
            </a:ext>
          </a:extLst>
        </xdr:cNvPr>
        <xdr:cNvSpPr/>
      </xdr:nvSpPr>
      <xdr:spPr>
        <a:xfrm>
          <a:off x="1171852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EE8A0052-387E-4C3D-9EF3-4F9D41135384}"/>
            </a:ext>
          </a:extLst>
        </xdr:cNvPr>
        <xdr:cNvSpPr/>
      </xdr:nvSpPr>
      <xdr:spPr>
        <a:xfrm>
          <a:off x="12669791"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76B03795-E549-4D99-865E-0B9AE2100E0A}"/>
            </a:ext>
          </a:extLst>
        </xdr:cNvPr>
        <xdr:cNvSpPr/>
      </xdr:nvSpPr>
      <xdr:spPr>
        <a:xfrm>
          <a:off x="12669791"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B5A9E4CA-F95E-40E1-89F7-44F7B79A86FA}"/>
            </a:ext>
          </a:extLst>
        </xdr:cNvPr>
        <xdr:cNvSpPr/>
      </xdr:nvSpPr>
      <xdr:spPr>
        <a:xfrm>
          <a:off x="13735112"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B7BBC8B4-04E6-45E9-B064-11F1CD73BB95}"/>
            </a:ext>
          </a:extLst>
        </xdr:cNvPr>
        <xdr:cNvSpPr/>
      </xdr:nvSpPr>
      <xdr:spPr>
        <a:xfrm>
          <a:off x="13735112"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2F8C7811-37BC-4EEB-A52F-85577446502F}"/>
            </a:ext>
          </a:extLst>
        </xdr:cNvPr>
        <xdr:cNvSpPr/>
      </xdr:nvSpPr>
      <xdr:spPr>
        <a:xfrm>
          <a:off x="11604471" y="12745930"/>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C5EF0176-6DB2-4841-BDB7-86322EA5FB4C}"/>
            </a:ext>
          </a:extLst>
        </xdr:cNvPr>
        <xdr:cNvSpPr txBox="1"/>
      </xdr:nvSpPr>
      <xdr:spPr>
        <a:xfrm>
          <a:off x="11566371" y="1255820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BC0B27F7-E757-47D1-A4C7-9BC8F8BAE30E}"/>
            </a:ext>
          </a:extLst>
        </xdr:cNvPr>
        <xdr:cNvCxnSpPr/>
      </xdr:nvCxnSpPr>
      <xdr:spPr>
        <a:xfrm>
          <a:off x="11604471" y="149958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430D0E64-4852-4EDD-A862-2DC85DB152B0}"/>
            </a:ext>
          </a:extLst>
        </xdr:cNvPr>
        <xdr:cNvSpPr txBox="1"/>
      </xdr:nvSpPr>
      <xdr:spPr>
        <a:xfrm>
          <a:off x="11176132" y="14853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6BEB354F-EDCB-45B9-A591-05B983DD5BBD}"/>
            </a:ext>
          </a:extLst>
        </xdr:cNvPr>
        <xdr:cNvCxnSpPr/>
      </xdr:nvCxnSpPr>
      <xdr:spPr>
        <a:xfrm>
          <a:off x="11604471" y="1467484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485C2413-765F-4E4D-AF6B-6D1052A40751}"/>
            </a:ext>
          </a:extLst>
        </xdr:cNvPr>
        <xdr:cNvSpPr txBox="1"/>
      </xdr:nvSpPr>
      <xdr:spPr>
        <a:xfrm>
          <a:off x="11176132" y="145326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78F1DCA2-5CE2-4E36-9AEE-B90BF78C34A5}"/>
            </a:ext>
          </a:extLst>
        </xdr:cNvPr>
        <xdr:cNvCxnSpPr/>
      </xdr:nvCxnSpPr>
      <xdr:spPr>
        <a:xfrm>
          <a:off x="11604471" y="1435104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A87D7224-CDD9-4FEF-B0DA-26866AE7D776}"/>
            </a:ext>
          </a:extLst>
        </xdr:cNvPr>
        <xdr:cNvSpPr txBox="1"/>
      </xdr:nvSpPr>
      <xdr:spPr>
        <a:xfrm>
          <a:off x="11227305" y="14211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6D16E8E3-9F43-4885-8B53-8E080D92759C}"/>
            </a:ext>
          </a:extLst>
        </xdr:cNvPr>
        <xdr:cNvCxnSpPr/>
      </xdr:nvCxnSpPr>
      <xdr:spPr>
        <a:xfrm>
          <a:off x="11604471" y="1403002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747DE566-B9D7-4071-9AFC-81224FA4C9C9}"/>
            </a:ext>
          </a:extLst>
        </xdr:cNvPr>
        <xdr:cNvSpPr txBox="1"/>
      </xdr:nvSpPr>
      <xdr:spPr>
        <a:xfrm>
          <a:off x="11227305" y="138905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D23003A3-C348-4847-BFFD-4D6E6A68FE84}"/>
            </a:ext>
          </a:extLst>
        </xdr:cNvPr>
        <xdr:cNvCxnSpPr/>
      </xdr:nvCxnSpPr>
      <xdr:spPr>
        <a:xfrm>
          <a:off x="11604471" y="137089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E9252651-044B-466C-94AD-7F405FEFF22E}"/>
            </a:ext>
          </a:extLst>
        </xdr:cNvPr>
        <xdr:cNvSpPr txBox="1"/>
      </xdr:nvSpPr>
      <xdr:spPr>
        <a:xfrm>
          <a:off x="11227305" y="135695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9658AD6-936A-4C87-9F5C-FDF9A93633B2}"/>
            </a:ext>
          </a:extLst>
        </xdr:cNvPr>
        <xdr:cNvCxnSpPr/>
      </xdr:nvCxnSpPr>
      <xdr:spPr>
        <a:xfrm>
          <a:off x="11604471" y="1338797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DA4986AC-884C-461F-982A-4938721C591B}"/>
            </a:ext>
          </a:extLst>
        </xdr:cNvPr>
        <xdr:cNvSpPr txBox="1"/>
      </xdr:nvSpPr>
      <xdr:spPr>
        <a:xfrm>
          <a:off x="11227305" y="1324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5EC9848D-D5D7-4D9E-A49A-A5B9A253E142}"/>
            </a:ext>
          </a:extLst>
        </xdr:cNvPr>
        <xdr:cNvCxnSpPr/>
      </xdr:nvCxnSpPr>
      <xdr:spPr>
        <a:xfrm>
          <a:off x="11604471" y="130669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10D54452-92F7-41DE-830B-547CB622FDC3}"/>
            </a:ext>
          </a:extLst>
        </xdr:cNvPr>
        <xdr:cNvSpPr txBox="1"/>
      </xdr:nvSpPr>
      <xdr:spPr>
        <a:xfrm>
          <a:off x="11291425" y="1292750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37312BFE-0C56-4658-9128-0B26DFF8D5B4}"/>
            </a:ext>
          </a:extLst>
        </xdr:cNvPr>
        <xdr:cNvCxnSpPr/>
      </xdr:nvCxnSpPr>
      <xdr:spPr>
        <a:xfrm>
          <a:off x="11604471" y="1274593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729005A2-32CD-4903-BE75-5151E14F4AF7}"/>
            </a:ext>
          </a:extLst>
        </xdr:cNvPr>
        <xdr:cNvSpPr/>
      </xdr:nvSpPr>
      <xdr:spPr>
        <a:xfrm>
          <a:off x="11604471" y="12745930"/>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45AE6D82-B6B8-4501-AEA8-7645B4B76206}"/>
            </a:ext>
          </a:extLst>
        </xdr:cNvPr>
        <xdr:cNvCxnSpPr/>
      </xdr:nvCxnSpPr>
      <xdr:spPr>
        <a:xfrm flipV="1">
          <a:off x="15218403" y="13219300"/>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575087C3-E285-481B-8F3F-01C2649252DE}"/>
            </a:ext>
          </a:extLst>
        </xdr:cNvPr>
        <xdr:cNvSpPr txBox="1"/>
      </xdr:nvSpPr>
      <xdr:spPr>
        <a:xfrm>
          <a:off x="15257139" y="146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DE878208-2BF3-42E5-B6A4-FE7F5095F527}"/>
            </a:ext>
          </a:extLst>
        </xdr:cNvPr>
        <xdr:cNvCxnSpPr/>
      </xdr:nvCxnSpPr>
      <xdr:spPr>
        <a:xfrm>
          <a:off x="15130139" y="14674842"/>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64698C1E-B889-48AE-8C9B-46FAC4137909}"/>
            </a:ext>
          </a:extLst>
        </xdr:cNvPr>
        <xdr:cNvSpPr txBox="1"/>
      </xdr:nvSpPr>
      <xdr:spPr>
        <a:xfrm>
          <a:off x="15257139" y="12997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EEF96A45-5C3B-481A-B169-D6D2D24A508D}"/>
            </a:ext>
          </a:extLst>
        </xdr:cNvPr>
        <xdr:cNvCxnSpPr/>
      </xdr:nvCxnSpPr>
      <xdr:spPr>
        <a:xfrm>
          <a:off x="15130139" y="1321930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60AA41B1-3DFC-4511-9BC9-80FF84AECA15}"/>
            </a:ext>
          </a:extLst>
        </xdr:cNvPr>
        <xdr:cNvSpPr txBox="1"/>
      </xdr:nvSpPr>
      <xdr:spPr>
        <a:xfrm>
          <a:off x="15257139" y="1380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E85C6BAF-8BF6-4436-B021-9D93A6500283}"/>
            </a:ext>
          </a:extLst>
        </xdr:cNvPr>
        <xdr:cNvSpPr/>
      </xdr:nvSpPr>
      <xdr:spPr>
        <a:xfrm>
          <a:off x="15168239" y="13952604"/>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C84508C7-792D-403F-8E07-8AD28949CE59}"/>
            </a:ext>
          </a:extLst>
        </xdr:cNvPr>
        <xdr:cNvSpPr/>
      </xdr:nvSpPr>
      <xdr:spPr>
        <a:xfrm>
          <a:off x="14381825" y="13955871"/>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18198C7E-5B85-47EE-B261-144F20A6748C}"/>
            </a:ext>
          </a:extLst>
        </xdr:cNvPr>
        <xdr:cNvSpPr/>
      </xdr:nvSpPr>
      <xdr:spPr>
        <a:xfrm>
          <a:off x="13557558" y="1390851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6D24393E-78CE-4BC3-BB3B-169BB70F2FBB}"/>
            </a:ext>
          </a:extLst>
        </xdr:cNvPr>
        <xdr:cNvSpPr/>
      </xdr:nvSpPr>
      <xdr:spPr>
        <a:xfrm>
          <a:off x="12733291" y="13869329"/>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A6810AD7-BEFD-4B6E-BDF9-96AF63036553}"/>
            </a:ext>
          </a:extLst>
        </xdr:cNvPr>
        <xdr:cNvSpPr/>
      </xdr:nvSpPr>
      <xdr:spPr>
        <a:xfrm>
          <a:off x="11896078" y="1392484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212C27E-C26C-4B7F-AD2F-A15F66935692}"/>
            </a:ext>
          </a:extLst>
        </xdr:cNvPr>
        <xdr:cNvSpPr txBox="1"/>
      </xdr:nvSpPr>
      <xdr:spPr>
        <a:xfrm>
          <a:off x="15041485"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A3260B5-1BB9-4B27-8CEF-8DAC43459A4A}"/>
            </a:ext>
          </a:extLst>
        </xdr:cNvPr>
        <xdr:cNvSpPr txBox="1"/>
      </xdr:nvSpPr>
      <xdr:spPr>
        <a:xfrm>
          <a:off x="14255072"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2A8457D-4F72-4236-BDA5-BDBADE5573EC}"/>
            </a:ext>
          </a:extLst>
        </xdr:cNvPr>
        <xdr:cNvSpPr txBox="1"/>
      </xdr:nvSpPr>
      <xdr:spPr>
        <a:xfrm>
          <a:off x="13430805"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F31527C-B5BA-48BD-93E2-22CF846503E0}"/>
            </a:ext>
          </a:extLst>
        </xdr:cNvPr>
        <xdr:cNvSpPr txBox="1"/>
      </xdr:nvSpPr>
      <xdr:spPr>
        <a:xfrm>
          <a:off x="12606538"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6D787D8-326A-4816-BBE7-20578FA2DB47}"/>
            </a:ext>
          </a:extLst>
        </xdr:cNvPr>
        <xdr:cNvSpPr txBox="1"/>
      </xdr:nvSpPr>
      <xdr:spPr>
        <a:xfrm>
          <a:off x="11769324"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52614</xdr:rowOff>
    </xdr:from>
    <xdr:to>
      <xdr:col>85</xdr:col>
      <xdr:colOff>177800</xdr:colOff>
      <xdr:row>86</xdr:row>
      <xdr:rowOff>154214</xdr:rowOff>
    </xdr:to>
    <xdr:sp macro="" textlink="">
      <xdr:nvSpPr>
        <xdr:cNvPr id="659" name="楕円 658">
          <a:extLst>
            <a:ext uri="{FF2B5EF4-FFF2-40B4-BE49-F238E27FC236}">
              <a16:creationId xmlns:a16="http://schemas.microsoft.com/office/drawing/2014/main" id="{070F5A53-ACB4-4791-A30A-8BE66E95F9F7}"/>
            </a:ext>
          </a:extLst>
        </xdr:cNvPr>
        <xdr:cNvSpPr/>
      </xdr:nvSpPr>
      <xdr:spPr>
        <a:xfrm>
          <a:off x="15168239" y="145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138991</xdr:rowOff>
    </xdr:from>
    <xdr:ext cx="405111" cy="259045"/>
    <xdr:sp macro="" textlink="">
      <xdr:nvSpPr>
        <xdr:cNvPr id="660" name="【児童館】&#10;有形固定資産減価償却率該当値テキスト">
          <a:extLst>
            <a:ext uri="{FF2B5EF4-FFF2-40B4-BE49-F238E27FC236}">
              <a16:creationId xmlns:a16="http://schemas.microsoft.com/office/drawing/2014/main" id="{E657C6F8-04F7-4CE1-A8FC-66E8A3B29D36}"/>
            </a:ext>
          </a:extLst>
        </xdr:cNvPr>
        <xdr:cNvSpPr txBox="1"/>
      </xdr:nvSpPr>
      <xdr:spPr>
        <a:xfrm>
          <a:off x="15257139" y="1447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24856</xdr:rowOff>
    </xdr:from>
    <xdr:to>
      <xdr:col>81</xdr:col>
      <xdr:colOff>101600</xdr:colOff>
      <xdr:row>86</xdr:row>
      <xdr:rowOff>126456</xdr:rowOff>
    </xdr:to>
    <xdr:sp macro="" textlink="">
      <xdr:nvSpPr>
        <xdr:cNvPr id="661" name="楕円 660">
          <a:extLst>
            <a:ext uri="{FF2B5EF4-FFF2-40B4-BE49-F238E27FC236}">
              <a16:creationId xmlns:a16="http://schemas.microsoft.com/office/drawing/2014/main" id="{388A781B-DDF6-4F5B-9A92-AA357D35C125}"/>
            </a:ext>
          </a:extLst>
        </xdr:cNvPr>
        <xdr:cNvSpPr/>
      </xdr:nvSpPr>
      <xdr:spPr>
        <a:xfrm>
          <a:off x="14381825" y="145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75656</xdr:rowOff>
    </xdr:from>
    <xdr:to>
      <xdr:col>85</xdr:col>
      <xdr:colOff>127000</xdr:colOff>
      <xdr:row>86</xdr:row>
      <xdr:rowOff>103414</xdr:rowOff>
    </xdr:to>
    <xdr:cxnSp macro="">
      <xdr:nvCxnSpPr>
        <xdr:cNvPr id="662" name="直線コネクタ 661">
          <a:extLst>
            <a:ext uri="{FF2B5EF4-FFF2-40B4-BE49-F238E27FC236}">
              <a16:creationId xmlns:a16="http://schemas.microsoft.com/office/drawing/2014/main" id="{6A3122D3-D6F2-4CFB-B8D1-1C051B3F1894}"/>
            </a:ext>
          </a:extLst>
        </xdr:cNvPr>
        <xdr:cNvCxnSpPr/>
      </xdr:nvCxnSpPr>
      <xdr:spPr>
        <a:xfrm>
          <a:off x="14432625" y="14581769"/>
          <a:ext cx="786414"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663" name="楕円 662">
          <a:extLst>
            <a:ext uri="{FF2B5EF4-FFF2-40B4-BE49-F238E27FC236}">
              <a16:creationId xmlns:a16="http://schemas.microsoft.com/office/drawing/2014/main" id="{04E5047D-71D3-4E2D-9FDE-923AEBEB8B8E}"/>
            </a:ext>
          </a:extLst>
        </xdr:cNvPr>
        <xdr:cNvSpPr/>
      </xdr:nvSpPr>
      <xdr:spPr>
        <a:xfrm>
          <a:off x="13557558" y="1450761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75656</xdr:rowOff>
    </xdr:to>
    <xdr:cxnSp macro="">
      <xdr:nvCxnSpPr>
        <xdr:cNvPr id="664" name="直線コネクタ 663">
          <a:extLst>
            <a:ext uri="{FF2B5EF4-FFF2-40B4-BE49-F238E27FC236}">
              <a16:creationId xmlns:a16="http://schemas.microsoft.com/office/drawing/2014/main" id="{C34E3CE6-A567-4B0E-A0D0-80DE68900747}"/>
            </a:ext>
          </a:extLst>
        </xdr:cNvPr>
        <xdr:cNvCxnSpPr/>
      </xdr:nvCxnSpPr>
      <xdr:spPr>
        <a:xfrm>
          <a:off x="13608358" y="14555643"/>
          <a:ext cx="824267"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142421</xdr:rowOff>
    </xdr:from>
    <xdr:to>
      <xdr:col>72</xdr:col>
      <xdr:colOff>38100</xdr:colOff>
      <xdr:row>86</xdr:row>
      <xdr:rowOff>72571</xdr:rowOff>
    </xdr:to>
    <xdr:sp macro="" textlink="">
      <xdr:nvSpPr>
        <xdr:cNvPr id="665" name="楕円 664">
          <a:extLst>
            <a:ext uri="{FF2B5EF4-FFF2-40B4-BE49-F238E27FC236}">
              <a16:creationId xmlns:a16="http://schemas.microsoft.com/office/drawing/2014/main" id="{831AF4B8-9C1E-4A73-8509-9D0257137FB5}"/>
            </a:ext>
          </a:extLst>
        </xdr:cNvPr>
        <xdr:cNvSpPr/>
      </xdr:nvSpPr>
      <xdr:spPr>
        <a:xfrm>
          <a:off x="12733291" y="14479858"/>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21771</xdr:rowOff>
    </xdr:from>
    <xdr:to>
      <xdr:col>76</xdr:col>
      <xdr:colOff>114300</xdr:colOff>
      <xdr:row>86</xdr:row>
      <xdr:rowOff>49530</xdr:rowOff>
    </xdr:to>
    <xdr:cxnSp macro="">
      <xdr:nvCxnSpPr>
        <xdr:cNvPr id="666" name="直線コネクタ 665">
          <a:extLst>
            <a:ext uri="{FF2B5EF4-FFF2-40B4-BE49-F238E27FC236}">
              <a16:creationId xmlns:a16="http://schemas.microsoft.com/office/drawing/2014/main" id="{F3EDCE9C-19DC-4C06-8CC8-9097A028853B}"/>
            </a:ext>
          </a:extLst>
        </xdr:cNvPr>
        <xdr:cNvCxnSpPr/>
      </xdr:nvCxnSpPr>
      <xdr:spPr>
        <a:xfrm>
          <a:off x="12784091" y="14527884"/>
          <a:ext cx="824267"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116295</xdr:rowOff>
    </xdr:from>
    <xdr:to>
      <xdr:col>67</xdr:col>
      <xdr:colOff>101600</xdr:colOff>
      <xdr:row>86</xdr:row>
      <xdr:rowOff>46445</xdr:rowOff>
    </xdr:to>
    <xdr:sp macro="" textlink="">
      <xdr:nvSpPr>
        <xdr:cNvPr id="667" name="楕円 666">
          <a:extLst>
            <a:ext uri="{FF2B5EF4-FFF2-40B4-BE49-F238E27FC236}">
              <a16:creationId xmlns:a16="http://schemas.microsoft.com/office/drawing/2014/main" id="{E302A229-AA96-4B4C-9E0A-3E2D20839B47}"/>
            </a:ext>
          </a:extLst>
        </xdr:cNvPr>
        <xdr:cNvSpPr/>
      </xdr:nvSpPr>
      <xdr:spPr>
        <a:xfrm>
          <a:off x="11896078" y="1445373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167095</xdr:rowOff>
    </xdr:from>
    <xdr:to>
      <xdr:col>71</xdr:col>
      <xdr:colOff>177800</xdr:colOff>
      <xdr:row>86</xdr:row>
      <xdr:rowOff>21771</xdr:rowOff>
    </xdr:to>
    <xdr:cxnSp macro="">
      <xdr:nvCxnSpPr>
        <xdr:cNvPr id="668" name="直線コネクタ 667">
          <a:extLst>
            <a:ext uri="{FF2B5EF4-FFF2-40B4-BE49-F238E27FC236}">
              <a16:creationId xmlns:a16="http://schemas.microsoft.com/office/drawing/2014/main" id="{931DB613-1522-40C7-9977-2E6A1819E55E}"/>
            </a:ext>
          </a:extLst>
        </xdr:cNvPr>
        <xdr:cNvCxnSpPr/>
      </xdr:nvCxnSpPr>
      <xdr:spPr>
        <a:xfrm>
          <a:off x="11946878" y="14504532"/>
          <a:ext cx="837213"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215A9558-2C8E-4C14-B92C-562D212E8366}"/>
            </a:ext>
          </a:extLst>
        </xdr:cNvPr>
        <xdr:cNvSpPr txBox="1"/>
      </xdr:nvSpPr>
      <xdr:spPr>
        <a:xfrm>
          <a:off x="14230316" y="1373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CC3A6356-8D96-4781-9A23-F053D84A5050}"/>
            </a:ext>
          </a:extLst>
        </xdr:cNvPr>
        <xdr:cNvSpPr txBox="1"/>
      </xdr:nvSpPr>
      <xdr:spPr>
        <a:xfrm>
          <a:off x="13418749" y="1368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351D54BA-24D0-4ED6-B109-269FC1A3450E}"/>
            </a:ext>
          </a:extLst>
        </xdr:cNvPr>
        <xdr:cNvSpPr txBox="1"/>
      </xdr:nvSpPr>
      <xdr:spPr>
        <a:xfrm>
          <a:off x="12594482" y="13650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a:extLst>
            <a:ext uri="{FF2B5EF4-FFF2-40B4-BE49-F238E27FC236}">
              <a16:creationId xmlns:a16="http://schemas.microsoft.com/office/drawing/2014/main" id="{300252AB-8571-43A5-BE27-9ECCCF8D9498}"/>
            </a:ext>
          </a:extLst>
        </xdr:cNvPr>
        <xdr:cNvSpPr txBox="1"/>
      </xdr:nvSpPr>
      <xdr:spPr>
        <a:xfrm>
          <a:off x="11757268" y="1370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117583</xdr:rowOff>
    </xdr:from>
    <xdr:ext cx="405111" cy="259045"/>
    <xdr:sp macro="" textlink="">
      <xdr:nvSpPr>
        <xdr:cNvPr id="673" name="n_1mainValue【児童館】&#10;有形固定資産減価償却率">
          <a:extLst>
            <a:ext uri="{FF2B5EF4-FFF2-40B4-BE49-F238E27FC236}">
              <a16:creationId xmlns:a16="http://schemas.microsoft.com/office/drawing/2014/main" id="{AC877CCA-B42F-4C84-9222-92DE63261BB6}"/>
            </a:ext>
          </a:extLst>
        </xdr:cNvPr>
        <xdr:cNvSpPr txBox="1"/>
      </xdr:nvSpPr>
      <xdr:spPr>
        <a:xfrm>
          <a:off x="14230316" y="1462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674" name="n_2mainValue【児童館】&#10;有形固定資産減価償却率">
          <a:extLst>
            <a:ext uri="{FF2B5EF4-FFF2-40B4-BE49-F238E27FC236}">
              <a16:creationId xmlns:a16="http://schemas.microsoft.com/office/drawing/2014/main" id="{2CA67A5A-2B25-4B52-92B3-471B434D125C}"/>
            </a:ext>
          </a:extLst>
        </xdr:cNvPr>
        <xdr:cNvSpPr txBox="1"/>
      </xdr:nvSpPr>
      <xdr:spPr>
        <a:xfrm>
          <a:off x="13418749" y="1459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63698</xdr:rowOff>
    </xdr:from>
    <xdr:ext cx="405111" cy="259045"/>
    <xdr:sp macro="" textlink="">
      <xdr:nvSpPr>
        <xdr:cNvPr id="675" name="n_3mainValue【児童館】&#10;有形固定資産減価償却率">
          <a:extLst>
            <a:ext uri="{FF2B5EF4-FFF2-40B4-BE49-F238E27FC236}">
              <a16:creationId xmlns:a16="http://schemas.microsoft.com/office/drawing/2014/main" id="{02147AB4-5E1A-4EAD-A3D5-7BC1D98ABBDD}"/>
            </a:ext>
          </a:extLst>
        </xdr:cNvPr>
        <xdr:cNvSpPr txBox="1"/>
      </xdr:nvSpPr>
      <xdr:spPr>
        <a:xfrm>
          <a:off x="12594482" y="1456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37572</xdr:rowOff>
    </xdr:from>
    <xdr:ext cx="405111" cy="259045"/>
    <xdr:sp macro="" textlink="">
      <xdr:nvSpPr>
        <xdr:cNvPr id="676" name="n_4mainValue【児童館】&#10;有形固定資産減価償却率">
          <a:extLst>
            <a:ext uri="{FF2B5EF4-FFF2-40B4-BE49-F238E27FC236}">
              <a16:creationId xmlns:a16="http://schemas.microsoft.com/office/drawing/2014/main" id="{B0534E2F-A1BB-47A6-B34D-DBF6810B3454}"/>
            </a:ext>
          </a:extLst>
        </xdr:cNvPr>
        <xdr:cNvSpPr txBox="1"/>
      </xdr:nvSpPr>
      <xdr:spPr>
        <a:xfrm>
          <a:off x="11757268" y="1454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8FBDF672-BE83-4278-B770-18A2236CD991}"/>
            </a:ext>
          </a:extLst>
        </xdr:cNvPr>
        <xdr:cNvSpPr/>
      </xdr:nvSpPr>
      <xdr:spPr>
        <a:xfrm>
          <a:off x="17045126" y="11622350"/>
          <a:ext cx="4413682"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6B8F79FC-0D88-4A2B-86E2-8CD7013B5911}"/>
            </a:ext>
          </a:extLst>
        </xdr:cNvPr>
        <xdr:cNvSpPr/>
      </xdr:nvSpPr>
      <xdr:spPr>
        <a:xfrm>
          <a:off x="1717212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DECBC652-1A46-4539-8642-CA6641EE7643}"/>
            </a:ext>
          </a:extLst>
        </xdr:cNvPr>
        <xdr:cNvSpPr/>
      </xdr:nvSpPr>
      <xdr:spPr>
        <a:xfrm>
          <a:off x="1717212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9D95834C-4D29-417B-8520-5035448F8072}"/>
            </a:ext>
          </a:extLst>
        </xdr:cNvPr>
        <xdr:cNvSpPr/>
      </xdr:nvSpPr>
      <xdr:spPr>
        <a:xfrm>
          <a:off x="18110447"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B683DD6E-8D24-47B0-B06B-78231EC448F4}"/>
            </a:ext>
          </a:extLst>
        </xdr:cNvPr>
        <xdr:cNvSpPr/>
      </xdr:nvSpPr>
      <xdr:spPr>
        <a:xfrm>
          <a:off x="18110447"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F4B71536-07E3-4F54-987F-1663A46C4DA6}"/>
            </a:ext>
          </a:extLst>
        </xdr:cNvPr>
        <xdr:cNvSpPr/>
      </xdr:nvSpPr>
      <xdr:spPr>
        <a:xfrm>
          <a:off x="19175767"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3BB9FBE7-2A45-48AA-AD0F-FDA2CD90DE5C}"/>
            </a:ext>
          </a:extLst>
        </xdr:cNvPr>
        <xdr:cNvSpPr/>
      </xdr:nvSpPr>
      <xdr:spPr>
        <a:xfrm>
          <a:off x="19175767"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3F6BB04C-70C0-4B8B-AA99-31D0DEB9FDAD}"/>
            </a:ext>
          </a:extLst>
        </xdr:cNvPr>
        <xdr:cNvSpPr/>
      </xdr:nvSpPr>
      <xdr:spPr>
        <a:xfrm>
          <a:off x="17045126" y="12745930"/>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D4C9AFF6-42B2-4996-9737-79911F9019E7}"/>
            </a:ext>
          </a:extLst>
        </xdr:cNvPr>
        <xdr:cNvSpPr txBox="1"/>
      </xdr:nvSpPr>
      <xdr:spPr>
        <a:xfrm>
          <a:off x="17019973" y="1255820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45C9E7CC-63E2-4417-B71F-658F39F7E632}"/>
            </a:ext>
          </a:extLst>
        </xdr:cNvPr>
        <xdr:cNvCxnSpPr/>
      </xdr:nvCxnSpPr>
      <xdr:spPr>
        <a:xfrm>
          <a:off x="17045126" y="149958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00E3C0E3-87A4-49D6-A2D4-AEE3EE56D7F6}"/>
            </a:ext>
          </a:extLst>
        </xdr:cNvPr>
        <xdr:cNvCxnSpPr/>
      </xdr:nvCxnSpPr>
      <xdr:spPr>
        <a:xfrm>
          <a:off x="17045126" y="1467484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979CDC57-ECDE-410F-8C12-02DACEB4A1FF}"/>
            </a:ext>
          </a:extLst>
        </xdr:cNvPr>
        <xdr:cNvSpPr txBox="1"/>
      </xdr:nvSpPr>
      <xdr:spPr>
        <a:xfrm>
          <a:off x="16616787" y="145326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1BEB9C5-188B-4768-BC33-7CD54BF5C890}"/>
            </a:ext>
          </a:extLst>
        </xdr:cNvPr>
        <xdr:cNvCxnSpPr/>
      </xdr:nvCxnSpPr>
      <xdr:spPr>
        <a:xfrm>
          <a:off x="17045126" y="1435104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910B7351-E99C-4F0A-89B7-A470AFFA7396}"/>
            </a:ext>
          </a:extLst>
        </xdr:cNvPr>
        <xdr:cNvSpPr txBox="1"/>
      </xdr:nvSpPr>
      <xdr:spPr>
        <a:xfrm>
          <a:off x="16616787" y="142115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F0BB64DF-76D2-489E-990D-F936242BEC2F}"/>
            </a:ext>
          </a:extLst>
        </xdr:cNvPr>
        <xdr:cNvCxnSpPr/>
      </xdr:nvCxnSpPr>
      <xdr:spPr>
        <a:xfrm>
          <a:off x="17045126" y="1403002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D320ACAB-9306-467F-822B-3E5BC4F0E045}"/>
            </a:ext>
          </a:extLst>
        </xdr:cNvPr>
        <xdr:cNvSpPr txBox="1"/>
      </xdr:nvSpPr>
      <xdr:spPr>
        <a:xfrm>
          <a:off x="16616787" y="13890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911079AB-F9C4-432D-9006-7920522D2D29}"/>
            </a:ext>
          </a:extLst>
        </xdr:cNvPr>
        <xdr:cNvCxnSpPr/>
      </xdr:nvCxnSpPr>
      <xdr:spPr>
        <a:xfrm>
          <a:off x="17045126" y="1370899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31158DB6-4062-45FC-A742-B100E4CC658C}"/>
            </a:ext>
          </a:extLst>
        </xdr:cNvPr>
        <xdr:cNvSpPr txBox="1"/>
      </xdr:nvSpPr>
      <xdr:spPr>
        <a:xfrm>
          <a:off x="16616787" y="13569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29BAEB21-C1E5-4D08-B83F-2E898B0E2F8B}"/>
            </a:ext>
          </a:extLst>
        </xdr:cNvPr>
        <xdr:cNvCxnSpPr/>
      </xdr:nvCxnSpPr>
      <xdr:spPr>
        <a:xfrm>
          <a:off x="17045126" y="1338797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A4D384B2-4163-42AF-BE72-7AC19C2C0CA1}"/>
            </a:ext>
          </a:extLst>
        </xdr:cNvPr>
        <xdr:cNvSpPr txBox="1"/>
      </xdr:nvSpPr>
      <xdr:spPr>
        <a:xfrm>
          <a:off x="16616787" y="1324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4B63996F-7041-413B-A863-E0804215B927}"/>
            </a:ext>
          </a:extLst>
        </xdr:cNvPr>
        <xdr:cNvCxnSpPr/>
      </xdr:nvCxnSpPr>
      <xdr:spPr>
        <a:xfrm>
          <a:off x="17045126" y="1306695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F26C6228-917B-44E3-8832-26A5AA6AD87C}"/>
            </a:ext>
          </a:extLst>
        </xdr:cNvPr>
        <xdr:cNvSpPr txBox="1"/>
      </xdr:nvSpPr>
      <xdr:spPr>
        <a:xfrm>
          <a:off x="16616787" y="129275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D862629B-4CFB-41DF-AB3F-CE399722D347}"/>
            </a:ext>
          </a:extLst>
        </xdr:cNvPr>
        <xdr:cNvCxnSpPr/>
      </xdr:nvCxnSpPr>
      <xdr:spPr>
        <a:xfrm>
          <a:off x="17045126" y="1274593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ACB797DB-F506-4068-8DB8-6EA6A4911D4A}"/>
            </a:ext>
          </a:extLst>
        </xdr:cNvPr>
        <xdr:cNvSpPr txBox="1"/>
      </xdr:nvSpPr>
      <xdr:spPr>
        <a:xfrm>
          <a:off x="16616787" y="126064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171AF5DB-B73A-4719-9071-C8824118B73E}"/>
            </a:ext>
          </a:extLst>
        </xdr:cNvPr>
        <xdr:cNvSpPr/>
      </xdr:nvSpPr>
      <xdr:spPr>
        <a:xfrm>
          <a:off x="17045126" y="12745930"/>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9BEF9FF7-DA85-40B9-B6FF-951A564C1359}"/>
            </a:ext>
          </a:extLst>
        </xdr:cNvPr>
        <xdr:cNvCxnSpPr/>
      </xdr:nvCxnSpPr>
      <xdr:spPr>
        <a:xfrm flipV="1">
          <a:off x="20659058" y="13238350"/>
          <a:ext cx="0" cy="1414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C2A83DBB-49D3-40BA-AC42-4386B4C75AA7}"/>
            </a:ext>
          </a:extLst>
        </xdr:cNvPr>
        <xdr:cNvSpPr txBox="1"/>
      </xdr:nvSpPr>
      <xdr:spPr>
        <a:xfrm>
          <a:off x="20697794" y="1465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5740E3D6-C02D-4681-BD47-471D9CC3D03A}"/>
            </a:ext>
          </a:extLst>
        </xdr:cNvPr>
        <xdr:cNvCxnSpPr/>
      </xdr:nvCxnSpPr>
      <xdr:spPr>
        <a:xfrm>
          <a:off x="20583741" y="1465307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8A45332B-9CFB-44AD-B9BF-5247ED598EE3}"/>
            </a:ext>
          </a:extLst>
        </xdr:cNvPr>
        <xdr:cNvSpPr txBox="1"/>
      </xdr:nvSpPr>
      <xdr:spPr>
        <a:xfrm>
          <a:off x="20697794" y="1301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C25307FF-EEE8-4F7C-86E0-556190804343}"/>
            </a:ext>
          </a:extLst>
        </xdr:cNvPr>
        <xdr:cNvCxnSpPr/>
      </xdr:nvCxnSpPr>
      <xdr:spPr>
        <a:xfrm>
          <a:off x="20583741" y="1323835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7" name="【児童館】&#10;一人当たり面積平均値テキスト">
          <a:extLst>
            <a:ext uri="{FF2B5EF4-FFF2-40B4-BE49-F238E27FC236}">
              <a16:creationId xmlns:a16="http://schemas.microsoft.com/office/drawing/2014/main" id="{551287CC-9D61-4216-9598-2CC8A145FEC5}"/>
            </a:ext>
          </a:extLst>
        </xdr:cNvPr>
        <xdr:cNvSpPr txBox="1"/>
      </xdr:nvSpPr>
      <xdr:spPr>
        <a:xfrm>
          <a:off x="20697794" y="14292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A7F9B011-5284-4DFE-8303-099C3C8F72D7}"/>
            </a:ext>
          </a:extLst>
        </xdr:cNvPr>
        <xdr:cNvSpPr/>
      </xdr:nvSpPr>
      <xdr:spPr>
        <a:xfrm>
          <a:off x="20608894" y="1431390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E56B6790-51EC-4890-B4B0-518C7FA6BBD4}"/>
            </a:ext>
          </a:extLst>
        </xdr:cNvPr>
        <xdr:cNvSpPr/>
      </xdr:nvSpPr>
      <xdr:spPr>
        <a:xfrm>
          <a:off x="19835427" y="14324790"/>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6526963E-4C76-4C49-ACEE-5380613B9856}"/>
            </a:ext>
          </a:extLst>
        </xdr:cNvPr>
        <xdr:cNvSpPr/>
      </xdr:nvSpPr>
      <xdr:spPr>
        <a:xfrm>
          <a:off x="18998214" y="1429213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62093424-4298-40FA-BD6F-2463EE448926}"/>
            </a:ext>
          </a:extLst>
        </xdr:cNvPr>
        <xdr:cNvSpPr/>
      </xdr:nvSpPr>
      <xdr:spPr>
        <a:xfrm>
          <a:off x="18173947" y="1429213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D33AE1B6-1EFD-4C2E-A57B-D6FA9A1D7DD8}"/>
            </a:ext>
          </a:extLst>
        </xdr:cNvPr>
        <xdr:cNvSpPr/>
      </xdr:nvSpPr>
      <xdr:spPr>
        <a:xfrm>
          <a:off x="17349680" y="14303018"/>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448F006-EF02-4E95-8784-13582666C721}"/>
            </a:ext>
          </a:extLst>
        </xdr:cNvPr>
        <xdr:cNvSpPr txBox="1"/>
      </xdr:nvSpPr>
      <xdr:spPr>
        <a:xfrm>
          <a:off x="20482141"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46599B2-97E8-4BCC-9249-B434F9C17D62}"/>
            </a:ext>
          </a:extLst>
        </xdr:cNvPr>
        <xdr:cNvSpPr txBox="1"/>
      </xdr:nvSpPr>
      <xdr:spPr>
        <a:xfrm>
          <a:off x="19708674"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276C45C-5971-4C3C-A0B7-83D179BAB455}"/>
            </a:ext>
          </a:extLst>
        </xdr:cNvPr>
        <xdr:cNvSpPr txBox="1"/>
      </xdr:nvSpPr>
      <xdr:spPr>
        <a:xfrm>
          <a:off x="18871460"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4DDE358-233C-4E2B-B10E-01A480E4BADE}"/>
            </a:ext>
          </a:extLst>
        </xdr:cNvPr>
        <xdr:cNvSpPr txBox="1"/>
      </xdr:nvSpPr>
      <xdr:spPr>
        <a:xfrm>
          <a:off x="18047193"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A016B30-8CA9-4F09-91F0-7445636EE19E}"/>
            </a:ext>
          </a:extLst>
        </xdr:cNvPr>
        <xdr:cNvSpPr txBox="1"/>
      </xdr:nvSpPr>
      <xdr:spPr>
        <a:xfrm>
          <a:off x="17222926"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718" name="楕円 717">
          <a:extLst>
            <a:ext uri="{FF2B5EF4-FFF2-40B4-BE49-F238E27FC236}">
              <a16:creationId xmlns:a16="http://schemas.microsoft.com/office/drawing/2014/main" id="{82954BC8-365C-489F-9751-1E7E2F3CB0BE}"/>
            </a:ext>
          </a:extLst>
        </xdr:cNvPr>
        <xdr:cNvSpPr/>
      </xdr:nvSpPr>
      <xdr:spPr>
        <a:xfrm>
          <a:off x="20608894" y="13949339"/>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719" name="【児童館】&#10;一人当たり面積該当値テキスト">
          <a:extLst>
            <a:ext uri="{FF2B5EF4-FFF2-40B4-BE49-F238E27FC236}">
              <a16:creationId xmlns:a16="http://schemas.microsoft.com/office/drawing/2014/main" id="{F26F30CE-F83A-4463-BD10-4A1C12BA0FF9}"/>
            </a:ext>
          </a:extLst>
        </xdr:cNvPr>
        <xdr:cNvSpPr txBox="1"/>
      </xdr:nvSpPr>
      <xdr:spPr>
        <a:xfrm>
          <a:off x="20697794" y="1380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0" name="楕円 719">
          <a:extLst>
            <a:ext uri="{FF2B5EF4-FFF2-40B4-BE49-F238E27FC236}">
              <a16:creationId xmlns:a16="http://schemas.microsoft.com/office/drawing/2014/main" id="{6888309F-A7E8-4966-B4A6-B95E38EB0D9C}"/>
            </a:ext>
          </a:extLst>
        </xdr:cNvPr>
        <xdr:cNvSpPr/>
      </xdr:nvSpPr>
      <xdr:spPr>
        <a:xfrm>
          <a:off x="19835427" y="13971110"/>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19050</xdr:rowOff>
    </xdr:to>
    <xdr:cxnSp macro="">
      <xdr:nvCxnSpPr>
        <xdr:cNvPr id="721" name="直線コネクタ 720">
          <a:extLst>
            <a:ext uri="{FF2B5EF4-FFF2-40B4-BE49-F238E27FC236}">
              <a16:creationId xmlns:a16="http://schemas.microsoft.com/office/drawing/2014/main" id="{80505AFE-F9A3-493E-AF96-932305475A6D}"/>
            </a:ext>
          </a:extLst>
        </xdr:cNvPr>
        <xdr:cNvCxnSpPr/>
      </xdr:nvCxnSpPr>
      <xdr:spPr>
        <a:xfrm flipV="1">
          <a:off x="19886227" y="14000139"/>
          <a:ext cx="773467"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22" name="楕円 721">
          <a:extLst>
            <a:ext uri="{FF2B5EF4-FFF2-40B4-BE49-F238E27FC236}">
              <a16:creationId xmlns:a16="http://schemas.microsoft.com/office/drawing/2014/main" id="{6171571D-87F8-42E7-B218-1DBBD6783DD1}"/>
            </a:ext>
          </a:extLst>
        </xdr:cNvPr>
        <xdr:cNvSpPr/>
      </xdr:nvSpPr>
      <xdr:spPr>
        <a:xfrm>
          <a:off x="18998214" y="13981996"/>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29936</xdr:rowOff>
    </xdr:to>
    <xdr:cxnSp macro="">
      <xdr:nvCxnSpPr>
        <xdr:cNvPr id="723" name="直線コネクタ 722">
          <a:extLst>
            <a:ext uri="{FF2B5EF4-FFF2-40B4-BE49-F238E27FC236}">
              <a16:creationId xmlns:a16="http://schemas.microsoft.com/office/drawing/2014/main" id="{E0E4D640-F204-4E66-BDBB-7744E8BCDED5}"/>
            </a:ext>
          </a:extLst>
        </xdr:cNvPr>
        <xdr:cNvCxnSpPr/>
      </xdr:nvCxnSpPr>
      <xdr:spPr>
        <a:xfrm flipV="1">
          <a:off x="19049014" y="14019135"/>
          <a:ext cx="837213"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24" name="楕円 723">
          <a:extLst>
            <a:ext uri="{FF2B5EF4-FFF2-40B4-BE49-F238E27FC236}">
              <a16:creationId xmlns:a16="http://schemas.microsoft.com/office/drawing/2014/main" id="{B5C5C366-7B78-4364-89D4-324E54C52CBF}"/>
            </a:ext>
          </a:extLst>
        </xdr:cNvPr>
        <xdr:cNvSpPr/>
      </xdr:nvSpPr>
      <xdr:spPr>
        <a:xfrm>
          <a:off x="18173947" y="13971110"/>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29936</xdr:rowOff>
    </xdr:to>
    <xdr:cxnSp macro="">
      <xdr:nvCxnSpPr>
        <xdr:cNvPr id="725" name="直線コネクタ 724">
          <a:extLst>
            <a:ext uri="{FF2B5EF4-FFF2-40B4-BE49-F238E27FC236}">
              <a16:creationId xmlns:a16="http://schemas.microsoft.com/office/drawing/2014/main" id="{9B61FEB9-ED91-45EE-A5FF-6463ACF3B448}"/>
            </a:ext>
          </a:extLst>
        </xdr:cNvPr>
        <xdr:cNvCxnSpPr/>
      </xdr:nvCxnSpPr>
      <xdr:spPr>
        <a:xfrm>
          <a:off x="18224747" y="14019135"/>
          <a:ext cx="824267"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26" name="楕円 725">
          <a:extLst>
            <a:ext uri="{FF2B5EF4-FFF2-40B4-BE49-F238E27FC236}">
              <a16:creationId xmlns:a16="http://schemas.microsoft.com/office/drawing/2014/main" id="{8F9326E6-F438-4B71-B50A-97ABA6BB4E9C}"/>
            </a:ext>
          </a:extLst>
        </xdr:cNvPr>
        <xdr:cNvSpPr/>
      </xdr:nvSpPr>
      <xdr:spPr>
        <a:xfrm>
          <a:off x="17349680" y="13981996"/>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29936</xdr:rowOff>
    </xdr:to>
    <xdr:cxnSp macro="">
      <xdr:nvCxnSpPr>
        <xdr:cNvPr id="727" name="直線コネクタ 726">
          <a:extLst>
            <a:ext uri="{FF2B5EF4-FFF2-40B4-BE49-F238E27FC236}">
              <a16:creationId xmlns:a16="http://schemas.microsoft.com/office/drawing/2014/main" id="{5E08DBA7-8BCD-4CAB-9163-BA12EFB01EC1}"/>
            </a:ext>
          </a:extLst>
        </xdr:cNvPr>
        <xdr:cNvCxnSpPr/>
      </xdr:nvCxnSpPr>
      <xdr:spPr>
        <a:xfrm flipV="1">
          <a:off x="17400480" y="14019135"/>
          <a:ext cx="824267"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8" name="n_1aveValue【児童館】&#10;一人当たり面積">
          <a:extLst>
            <a:ext uri="{FF2B5EF4-FFF2-40B4-BE49-F238E27FC236}">
              <a16:creationId xmlns:a16="http://schemas.microsoft.com/office/drawing/2014/main" id="{35EC244A-A6F3-44AF-82B0-D7E3E92014F6}"/>
            </a:ext>
          </a:extLst>
        </xdr:cNvPr>
        <xdr:cNvSpPr txBox="1"/>
      </xdr:nvSpPr>
      <xdr:spPr>
        <a:xfrm>
          <a:off x="19651601" y="1441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6B39BE6B-22AF-454B-B2F4-F13DF187C062}"/>
            </a:ext>
          </a:extLst>
        </xdr:cNvPr>
        <xdr:cNvSpPr txBox="1"/>
      </xdr:nvSpPr>
      <xdr:spPr>
        <a:xfrm>
          <a:off x="18827087" y="143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30" name="n_3aveValue【児童館】&#10;一人当たり面積">
          <a:extLst>
            <a:ext uri="{FF2B5EF4-FFF2-40B4-BE49-F238E27FC236}">
              <a16:creationId xmlns:a16="http://schemas.microsoft.com/office/drawing/2014/main" id="{7AEEABC0-7769-42A4-9394-E63612178624}"/>
            </a:ext>
          </a:extLst>
        </xdr:cNvPr>
        <xdr:cNvSpPr txBox="1"/>
      </xdr:nvSpPr>
      <xdr:spPr>
        <a:xfrm>
          <a:off x="18002820" y="143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3F2B1ED7-7AC4-43A8-B044-A37830482DD7}"/>
            </a:ext>
          </a:extLst>
        </xdr:cNvPr>
        <xdr:cNvSpPr txBox="1"/>
      </xdr:nvSpPr>
      <xdr:spPr>
        <a:xfrm>
          <a:off x="17178553" y="14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2" name="n_1mainValue【児童館】&#10;一人当たり面積">
          <a:extLst>
            <a:ext uri="{FF2B5EF4-FFF2-40B4-BE49-F238E27FC236}">
              <a16:creationId xmlns:a16="http://schemas.microsoft.com/office/drawing/2014/main" id="{5CEE4C9B-B887-4DAB-8D49-D3682D582E7F}"/>
            </a:ext>
          </a:extLst>
        </xdr:cNvPr>
        <xdr:cNvSpPr txBox="1"/>
      </xdr:nvSpPr>
      <xdr:spPr>
        <a:xfrm>
          <a:off x="19651601" y="1374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33" name="n_2mainValue【児童館】&#10;一人当たり面積">
          <a:extLst>
            <a:ext uri="{FF2B5EF4-FFF2-40B4-BE49-F238E27FC236}">
              <a16:creationId xmlns:a16="http://schemas.microsoft.com/office/drawing/2014/main" id="{0D278213-B4B8-41EE-A565-AF9DF9C0B4DD}"/>
            </a:ext>
          </a:extLst>
        </xdr:cNvPr>
        <xdr:cNvSpPr txBox="1"/>
      </xdr:nvSpPr>
      <xdr:spPr>
        <a:xfrm>
          <a:off x="18827087" y="1375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4" name="n_3mainValue【児童館】&#10;一人当たり面積">
          <a:extLst>
            <a:ext uri="{FF2B5EF4-FFF2-40B4-BE49-F238E27FC236}">
              <a16:creationId xmlns:a16="http://schemas.microsoft.com/office/drawing/2014/main" id="{B6D981C8-A7B2-4D1B-BD67-11ACD79341F6}"/>
            </a:ext>
          </a:extLst>
        </xdr:cNvPr>
        <xdr:cNvSpPr txBox="1"/>
      </xdr:nvSpPr>
      <xdr:spPr>
        <a:xfrm>
          <a:off x="18002820" y="1374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735" name="n_4mainValue【児童館】&#10;一人当たり面積">
          <a:extLst>
            <a:ext uri="{FF2B5EF4-FFF2-40B4-BE49-F238E27FC236}">
              <a16:creationId xmlns:a16="http://schemas.microsoft.com/office/drawing/2014/main" id="{F74211AD-D12F-407C-BEDF-E9758A55B7D1}"/>
            </a:ext>
          </a:extLst>
        </xdr:cNvPr>
        <xdr:cNvSpPr txBox="1"/>
      </xdr:nvSpPr>
      <xdr:spPr>
        <a:xfrm>
          <a:off x="17178553" y="1375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290EBE7B-A3D2-494E-9132-ED75568BE59F}"/>
            </a:ext>
          </a:extLst>
        </xdr:cNvPr>
        <xdr:cNvSpPr/>
      </xdr:nvSpPr>
      <xdr:spPr>
        <a:xfrm>
          <a:off x="11604471" y="15368541"/>
          <a:ext cx="4400735"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A9A2C112-72B8-4266-9666-C3B67D3F4302}"/>
            </a:ext>
          </a:extLst>
        </xdr:cNvPr>
        <xdr:cNvSpPr/>
      </xdr:nvSpPr>
      <xdr:spPr>
        <a:xfrm>
          <a:off x="1171852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45910C5-A60E-4C41-B700-B7CCDDB7806C}"/>
            </a:ext>
          </a:extLst>
        </xdr:cNvPr>
        <xdr:cNvSpPr/>
      </xdr:nvSpPr>
      <xdr:spPr>
        <a:xfrm>
          <a:off x="1171852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A0B4094-EB39-4C20-BA4C-ECF47A145B59}"/>
            </a:ext>
          </a:extLst>
        </xdr:cNvPr>
        <xdr:cNvSpPr/>
      </xdr:nvSpPr>
      <xdr:spPr>
        <a:xfrm>
          <a:off x="12669791"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5CC14F2-CA0A-4017-B079-7FDC1B9EFEC5}"/>
            </a:ext>
          </a:extLst>
        </xdr:cNvPr>
        <xdr:cNvSpPr/>
      </xdr:nvSpPr>
      <xdr:spPr>
        <a:xfrm>
          <a:off x="12669791"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E595022-926A-46A4-A69A-760F3BD745BB}"/>
            </a:ext>
          </a:extLst>
        </xdr:cNvPr>
        <xdr:cNvSpPr/>
      </xdr:nvSpPr>
      <xdr:spPr>
        <a:xfrm>
          <a:off x="13735112"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1900C50B-C564-4637-8B28-8F37771EBE70}"/>
            </a:ext>
          </a:extLst>
        </xdr:cNvPr>
        <xdr:cNvSpPr/>
      </xdr:nvSpPr>
      <xdr:spPr>
        <a:xfrm>
          <a:off x="13735112"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B0879BD8-0147-4B20-92E4-1FCAC2ADD479}"/>
            </a:ext>
          </a:extLst>
        </xdr:cNvPr>
        <xdr:cNvSpPr/>
      </xdr:nvSpPr>
      <xdr:spPr>
        <a:xfrm>
          <a:off x="11604471" y="16494896"/>
          <a:ext cx="4400735"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4D20FCBC-37E8-4FA8-8C7F-FAB6E2E5BAF8}"/>
            </a:ext>
          </a:extLst>
        </xdr:cNvPr>
        <xdr:cNvSpPr txBox="1"/>
      </xdr:nvSpPr>
      <xdr:spPr>
        <a:xfrm>
          <a:off x="11566371" y="1630717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66EB8C15-A46E-45CC-907D-06705B26ED28}"/>
            </a:ext>
          </a:extLst>
        </xdr:cNvPr>
        <xdr:cNvCxnSpPr/>
      </xdr:nvCxnSpPr>
      <xdr:spPr>
        <a:xfrm>
          <a:off x="11604471" y="1874205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3EEB6237-E793-4E02-A573-8ED899655A60}"/>
            </a:ext>
          </a:extLst>
        </xdr:cNvPr>
        <xdr:cNvSpPr txBox="1"/>
      </xdr:nvSpPr>
      <xdr:spPr>
        <a:xfrm>
          <a:off x="11176132" y="18602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1A647D5B-A4AA-4F64-A351-2B6EE9DF1626}"/>
            </a:ext>
          </a:extLst>
        </xdr:cNvPr>
        <xdr:cNvCxnSpPr/>
      </xdr:nvCxnSpPr>
      <xdr:spPr>
        <a:xfrm>
          <a:off x="11604471" y="1836937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BE0D3888-61FE-4D07-B34C-10B4CA9F71F2}"/>
            </a:ext>
          </a:extLst>
        </xdr:cNvPr>
        <xdr:cNvSpPr txBox="1"/>
      </xdr:nvSpPr>
      <xdr:spPr>
        <a:xfrm>
          <a:off x="11176132" y="182271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2D69107-4042-4BB1-A2A8-BB5AD7DD7099}"/>
            </a:ext>
          </a:extLst>
        </xdr:cNvPr>
        <xdr:cNvCxnSpPr/>
      </xdr:nvCxnSpPr>
      <xdr:spPr>
        <a:xfrm>
          <a:off x="11604471" y="1799392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3C812F96-1BD8-4B50-AA56-0854D9A5461F}"/>
            </a:ext>
          </a:extLst>
        </xdr:cNvPr>
        <xdr:cNvSpPr txBox="1"/>
      </xdr:nvSpPr>
      <xdr:spPr>
        <a:xfrm>
          <a:off x="11227305" y="178544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5710E191-D8A9-4229-88E2-A7FD928C7773}"/>
            </a:ext>
          </a:extLst>
        </xdr:cNvPr>
        <xdr:cNvCxnSpPr/>
      </xdr:nvCxnSpPr>
      <xdr:spPr>
        <a:xfrm>
          <a:off x="11604471" y="1761847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9E844FDB-1F91-47B1-A917-A4B958B7D0DC}"/>
            </a:ext>
          </a:extLst>
        </xdr:cNvPr>
        <xdr:cNvSpPr txBox="1"/>
      </xdr:nvSpPr>
      <xdr:spPr>
        <a:xfrm>
          <a:off x="11227305"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38BCB3DB-D2EE-4F93-9D92-B2CA1283F51C}"/>
            </a:ext>
          </a:extLst>
        </xdr:cNvPr>
        <xdr:cNvCxnSpPr/>
      </xdr:nvCxnSpPr>
      <xdr:spPr>
        <a:xfrm>
          <a:off x="11604471" y="1724302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CCB88341-04B2-4ED3-A060-399882146323}"/>
            </a:ext>
          </a:extLst>
        </xdr:cNvPr>
        <xdr:cNvSpPr txBox="1"/>
      </xdr:nvSpPr>
      <xdr:spPr>
        <a:xfrm>
          <a:off x="11227305" y="171035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2849C112-3885-45FF-85BF-2B1B726DE338}"/>
            </a:ext>
          </a:extLst>
        </xdr:cNvPr>
        <xdr:cNvCxnSpPr/>
      </xdr:nvCxnSpPr>
      <xdr:spPr>
        <a:xfrm>
          <a:off x="11604471" y="1686757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B4C7D774-CD8E-4033-A8D6-967A75364733}"/>
            </a:ext>
          </a:extLst>
        </xdr:cNvPr>
        <xdr:cNvSpPr txBox="1"/>
      </xdr:nvSpPr>
      <xdr:spPr>
        <a:xfrm>
          <a:off x="11227305" y="167281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7D2674E7-E432-460F-B72C-8A395E248C97}"/>
            </a:ext>
          </a:extLst>
        </xdr:cNvPr>
        <xdr:cNvCxnSpPr/>
      </xdr:nvCxnSpPr>
      <xdr:spPr>
        <a:xfrm>
          <a:off x="11604471" y="1649489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93A8E353-E446-45DD-8918-CE68B09163C4}"/>
            </a:ext>
          </a:extLst>
        </xdr:cNvPr>
        <xdr:cNvSpPr txBox="1"/>
      </xdr:nvSpPr>
      <xdr:spPr>
        <a:xfrm>
          <a:off x="11291425" y="163554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C8D7F96F-5B20-40B2-9544-7505ACA8CEC5}"/>
            </a:ext>
          </a:extLst>
        </xdr:cNvPr>
        <xdr:cNvSpPr/>
      </xdr:nvSpPr>
      <xdr:spPr>
        <a:xfrm>
          <a:off x="11604471" y="16494896"/>
          <a:ext cx="4400735"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E406AD18-8B16-4535-93E4-EC2F85B64A86}"/>
            </a:ext>
          </a:extLst>
        </xdr:cNvPr>
        <xdr:cNvCxnSpPr/>
      </xdr:nvCxnSpPr>
      <xdr:spPr>
        <a:xfrm flipV="1">
          <a:off x="15218403" y="16864633"/>
          <a:ext cx="0" cy="150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9BE5AE2E-CF73-49BB-9BD1-057E3395A3A7}"/>
            </a:ext>
          </a:extLst>
        </xdr:cNvPr>
        <xdr:cNvSpPr txBox="1"/>
      </xdr:nvSpPr>
      <xdr:spPr>
        <a:xfrm>
          <a:off x="15257139" y="1837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65B8D39A-0BCA-4A5E-98AB-49C19DFE42FD}"/>
            </a:ext>
          </a:extLst>
        </xdr:cNvPr>
        <xdr:cNvCxnSpPr/>
      </xdr:nvCxnSpPr>
      <xdr:spPr>
        <a:xfrm>
          <a:off x="15130139" y="1836937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EC441136-C185-46FA-9044-441E4969A2F5}"/>
            </a:ext>
          </a:extLst>
        </xdr:cNvPr>
        <xdr:cNvSpPr txBox="1"/>
      </xdr:nvSpPr>
      <xdr:spPr>
        <a:xfrm>
          <a:off x="15257139" y="1664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59DBF891-2CA5-463E-8104-51CA9DBAD618}"/>
            </a:ext>
          </a:extLst>
        </xdr:cNvPr>
        <xdr:cNvCxnSpPr/>
      </xdr:nvCxnSpPr>
      <xdr:spPr>
        <a:xfrm>
          <a:off x="15130139" y="1686463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FAC99067-E7C0-4797-9DF6-2A410FD3F17F}"/>
            </a:ext>
          </a:extLst>
        </xdr:cNvPr>
        <xdr:cNvSpPr txBox="1"/>
      </xdr:nvSpPr>
      <xdr:spPr>
        <a:xfrm>
          <a:off x="15257139" y="1750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0744E11D-BFBC-4F73-930F-2841BA7F032C}"/>
            </a:ext>
          </a:extLst>
        </xdr:cNvPr>
        <xdr:cNvSpPr/>
      </xdr:nvSpPr>
      <xdr:spPr>
        <a:xfrm>
          <a:off x="15168239" y="1765530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26FC2E98-2ECA-4243-826D-935350EDD5F8}"/>
            </a:ext>
          </a:extLst>
        </xdr:cNvPr>
        <xdr:cNvSpPr/>
      </xdr:nvSpPr>
      <xdr:spPr>
        <a:xfrm>
          <a:off x="14381825" y="1762863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29B74D00-BCCF-492E-9FC3-E30646F98A46}"/>
            </a:ext>
          </a:extLst>
        </xdr:cNvPr>
        <xdr:cNvSpPr/>
      </xdr:nvSpPr>
      <xdr:spPr>
        <a:xfrm>
          <a:off x="13557558" y="1766292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BD3BA953-16C9-4957-B0B1-C5326A375E26}"/>
            </a:ext>
          </a:extLst>
        </xdr:cNvPr>
        <xdr:cNvSpPr/>
      </xdr:nvSpPr>
      <xdr:spPr>
        <a:xfrm>
          <a:off x="12733291" y="17662926"/>
          <a:ext cx="88654"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C856819D-E1CE-4760-A69A-6983722AA3D2}"/>
            </a:ext>
          </a:extLst>
        </xdr:cNvPr>
        <xdr:cNvSpPr/>
      </xdr:nvSpPr>
      <xdr:spPr>
        <a:xfrm>
          <a:off x="11896078" y="17647687"/>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6B08275-E6D2-4527-B93E-7777FE73D0B9}"/>
            </a:ext>
          </a:extLst>
        </xdr:cNvPr>
        <xdr:cNvSpPr txBox="1"/>
      </xdr:nvSpPr>
      <xdr:spPr>
        <a:xfrm>
          <a:off x="15041485"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D525AD9-4B66-43D1-87E4-CDB3E999C8E3}"/>
            </a:ext>
          </a:extLst>
        </xdr:cNvPr>
        <xdr:cNvSpPr txBox="1"/>
      </xdr:nvSpPr>
      <xdr:spPr>
        <a:xfrm>
          <a:off x="14255072"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9247AFA-DA36-45CE-96A5-FE253C6546FA}"/>
            </a:ext>
          </a:extLst>
        </xdr:cNvPr>
        <xdr:cNvSpPr txBox="1"/>
      </xdr:nvSpPr>
      <xdr:spPr>
        <a:xfrm>
          <a:off x="13430805"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CDB1460-DE01-4F8A-B8C7-24BA12FE4942}"/>
            </a:ext>
          </a:extLst>
        </xdr:cNvPr>
        <xdr:cNvSpPr txBox="1"/>
      </xdr:nvSpPr>
      <xdr:spPr>
        <a:xfrm>
          <a:off x="12606538"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F1837E0-1023-40AE-AACA-2F322EC35518}"/>
            </a:ext>
          </a:extLst>
        </xdr:cNvPr>
        <xdr:cNvSpPr txBox="1"/>
      </xdr:nvSpPr>
      <xdr:spPr>
        <a:xfrm>
          <a:off x="11769324"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42545</xdr:rowOff>
    </xdr:from>
    <xdr:to>
      <xdr:col>85</xdr:col>
      <xdr:colOff>177800</xdr:colOff>
      <xdr:row>108</xdr:row>
      <xdr:rowOff>144145</xdr:rowOff>
    </xdr:to>
    <xdr:sp macro="" textlink="">
      <xdr:nvSpPr>
        <xdr:cNvPr id="776" name="楕円 775">
          <a:extLst>
            <a:ext uri="{FF2B5EF4-FFF2-40B4-BE49-F238E27FC236}">
              <a16:creationId xmlns:a16="http://schemas.microsoft.com/office/drawing/2014/main" id="{51DAF645-390F-4F99-A020-42F335344593}"/>
            </a:ext>
          </a:extLst>
        </xdr:cNvPr>
        <xdr:cNvSpPr/>
      </xdr:nvSpPr>
      <xdr:spPr>
        <a:xfrm>
          <a:off x="15168239" y="18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128922</xdr:rowOff>
    </xdr:from>
    <xdr:ext cx="405111" cy="259045"/>
    <xdr:sp macro="" textlink="">
      <xdr:nvSpPr>
        <xdr:cNvPr id="777" name="【公民館】&#10;有形固定資産減価償却率該当値テキスト">
          <a:extLst>
            <a:ext uri="{FF2B5EF4-FFF2-40B4-BE49-F238E27FC236}">
              <a16:creationId xmlns:a16="http://schemas.microsoft.com/office/drawing/2014/main" id="{DA23627D-FADE-44D7-9D0C-8E0C1E98D5CA}"/>
            </a:ext>
          </a:extLst>
        </xdr:cNvPr>
        <xdr:cNvSpPr txBox="1"/>
      </xdr:nvSpPr>
      <xdr:spPr>
        <a:xfrm>
          <a:off x="15257139" y="1817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19686</xdr:rowOff>
    </xdr:from>
    <xdr:to>
      <xdr:col>81</xdr:col>
      <xdr:colOff>101600</xdr:colOff>
      <xdr:row>108</xdr:row>
      <xdr:rowOff>121286</xdr:rowOff>
    </xdr:to>
    <xdr:sp macro="" textlink="">
      <xdr:nvSpPr>
        <xdr:cNvPr id="778" name="楕円 777">
          <a:extLst>
            <a:ext uri="{FF2B5EF4-FFF2-40B4-BE49-F238E27FC236}">
              <a16:creationId xmlns:a16="http://schemas.microsoft.com/office/drawing/2014/main" id="{F1B9436F-79A9-4637-91E5-6E2F9EF03D05}"/>
            </a:ext>
          </a:extLst>
        </xdr:cNvPr>
        <xdr:cNvSpPr/>
      </xdr:nvSpPr>
      <xdr:spPr>
        <a:xfrm>
          <a:off x="14381825" y="182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70486</xdr:rowOff>
    </xdr:from>
    <xdr:to>
      <xdr:col>85</xdr:col>
      <xdr:colOff>127000</xdr:colOff>
      <xdr:row>108</xdr:row>
      <xdr:rowOff>93345</xdr:rowOff>
    </xdr:to>
    <xdr:cxnSp macro="">
      <xdr:nvCxnSpPr>
        <xdr:cNvPr id="779" name="直線コネクタ 778">
          <a:extLst>
            <a:ext uri="{FF2B5EF4-FFF2-40B4-BE49-F238E27FC236}">
              <a16:creationId xmlns:a16="http://schemas.microsoft.com/office/drawing/2014/main" id="{75032E70-A965-4A0F-8208-D7ED9935D4C9}"/>
            </a:ext>
          </a:extLst>
        </xdr:cNvPr>
        <xdr:cNvCxnSpPr/>
      </xdr:nvCxnSpPr>
      <xdr:spPr>
        <a:xfrm>
          <a:off x="14432625" y="18287465"/>
          <a:ext cx="786414"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164464</xdr:rowOff>
    </xdr:from>
    <xdr:to>
      <xdr:col>76</xdr:col>
      <xdr:colOff>165100</xdr:colOff>
      <xdr:row>108</xdr:row>
      <xdr:rowOff>94614</xdr:rowOff>
    </xdr:to>
    <xdr:sp macro="" textlink="">
      <xdr:nvSpPr>
        <xdr:cNvPr id="780" name="楕円 779">
          <a:extLst>
            <a:ext uri="{FF2B5EF4-FFF2-40B4-BE49-F238E27FC236}">
              <a16:creationId xmlns:a16="http://schemas.microsoft.com/office/drawing/2014/main" id="{0A4FA646-4D88-4029-AF61-214593411C66}"/>
            </a:ext>
          </a:extLst>
        </xdr:cNvPr>
        <xdr:cNvSpPr/>
      </xdr:nvSpPr>
      <xdr:spPr>
        <a:xfrm>
          <a:off x="13557558" y="1821276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43814</xdr:rowOff>
    </xdr:from>
    <xdr:to>
      <xdr:col>81</xdr:col>
      <xdr:colOff>50800</xdr:colOff>
      <xdr:row>108</xdr:row>
      <xdr:rowOff>70486</xdr:rowOff>
    </xdr:to>
    <xdr:cxnSp macro="">
      <xdr:nvCxnSpPr>
        <xdr:cNvPr id="781" name="直線コネクタ 780">
          <a:extLst>
            <a:ext uri="{FF2B5EF4-FFF2-40B4-BE49-F238E27FC236}">
              <a16:creationId xmlns:a16="http://schemas.microsoft.com/office/drawing/2014/main" id="{3B3D1A2F-4D2E-47B3-B6D6-653DAFB799E1}"/>
            </a:ext>
          </a:extLst>
        </xdr:cNvPr>
        <xdr:cNvCxnSpPr/>
      </xdr:nvCxnSpPr>
      <xdr:spPr>
        <a:xfrm>
          <a:off x="13608358" y="18260793"/>
          <a:ext cx="824267"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133986</xdr:rowOff>
    </xdr:from>
    <xdr:to>
      <xdr:col>72</xdr:col>
      <xdr:colOff>38100</xdr:colOff>
      <xdr:row>108</xdr:row>
      <xdr:rowOff>64136</xdr:rowOff>
    </xdr:to>
    <xdr:sp macro="" textlink="">
      <xdr:nvSpPr>
        <xdr:cNvPr id="782" name="楕円 781">
          <a:extLst>
            <a:ext uri="{FF2B5EF4-FFF2-40B4-BE49-F238E27FC236}">
              <a16:creationId xmlns:a16="http://schemas.microsoft.com/office/drawing/2014/main" id="{09D47C11-3097-43CE-823F-2E6B373B9ECB}"/>
            </a:ext>
          </a:extLst>
        </xdr:cNvPr>
        <xdr:cNvSpPr/>
      </xdr:nvSpPr>
      <xdr:spPr>
        <a:xfrm>
          <a:off x="12733291" y="18182289"/>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13336</xdr:rowOff>
    </xdr:from>
    <xdr:to>
      <xdr:col>76</xdr:col>
      <xdr:colOff>114300</xdr:colOff>
      <xdr:row>108</xdr:row>
      <xdr:rowOff>43814</xdr:rowOff>
    </xdr:to>
    <xdr:cxnSp macro="">
      <xdr:nvCxnSpPr>
        <xdr:cNvPr id="783" name="直線コネクタ 782">
          <a:extLst>
            <a:ext uri="{FF2B5EF4-FFF2-40B4-BE49-F238E27FC236}">
              <a16:creationId xmlns:a16="http://schemas.microsoft.com/office/drawing/2014/main" id="{EF5FC9E2-E6BA-413E-9FF0-F3EABCFB3015}"/>
            </a:ext>
          </a:extLst>
        </xdr:cNvPr>
        <xdr:cNvCxnSpPr/>
      </xdr:nvCxnSpPr>
      <xdr:spPr>
        <a:xfrm>
          <a:off x="12784091" y="18230315"/>
          <a:ext cx="824267"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97789</xdr:rowOff>
    </xdr:from>
    <xdr:to>
      <xdr:col>67</xdr:col>
      <xdr:colOff>101600</xdr:colOff>
      <xdr:row>108</xdr:row>
      <xdr:rowOff>27939</xdr:rowOff>
    </xdr:to>
    <xdr:sp macro="" textlink="">
      <xdr:nvSpPr>
        <xdr:cNvPr id="784" name="楕円 783">
          <a:extLst>
            <a:ext uri="{FF2B5EF4-FFF2-40B4-BE49-F238E27FC236}">
              <a16:creationId xmlns:a16="http://schemas.microsoft.com/office/drawing/2014/main" id="{E4F4DDE0-803B-48A4-95CD-7CC5BD5947BF}"/>
            </a:ext>
          </a:extLst>
        </xdr:cNvPr>
        <xdr:cNvSpPr/>
      </xdr:nvSpPr>
      <xdr:spPr>
        <a:xfrm>
          <a:off x="11896078" y="1814609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148589</xdr:rowOff>
    </xdr:from>
    <xdr:to>
      <xdr:col>71</xdr:col>
      <xdr:colOff>177800</xdr:colOff>
      <xdr:row>108</xdr:row>
      <xdr:rowOff>13336</xdr:rowOff>
    </xdr:to>
    <xdr:cxnSp macro="">
      <xdr:nvCxnSpPr>
        <xdr:cNvPr id="785" name="直線コネクタ 784">
          <a:extLst>
            <a:ext uri="{FF2B5EF4-FFF2-40B4-BE49-F238E27FC236}">
              <a16:creationId xmlns:a16="http://schemas.microsoft.com/office/drawing/2014/main" id="{C8407675-EB54-4BA5-A1F8-C2300466A899}"/>
            </a:ext>
          </a:extLst>
        </xdr:cNvPr>
        <xdr:cNvCxnSpPr/>
      </xdr:nvCxnSpPr>
      <xdr:spPr>
        <a:xfrm>
          <a:off x="11946878" y="18196892"/>
          <a:ext cx="837213" cy="3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a:extLst>
            <a:ext uri="{FF2B5EF4-FFF2-40B4-BE49-F238E27FC236}">
              <a16:creationId xmlns:a16="http://schemas.microsoft.com/office/drawing/2014/main" id="{53BCDF60-936F-4440-8888-D8C181E2E8B9}"/>
            </a:ext>
          </a:extLst>
        </xdr:cNvPr>
        <xdr:cNvSpPr txBox="1"/>
      </xdr:nvSpPr>
      <xdr:spPr>
        <a:xfrm>
          <a:off x="14230316"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7" name="n_2aveValue【公民館】&#10;有形固定資産減価償却率">
          <a:extLst>
            <a:ext uri="{FF2B5EF4-FFF2-40B4-BE49-F238E27FC236}">
              <a16:creationId xmlns:a16="http://schemas.microsoft.com/office/drawing/2014/main" id="{DE06C754-5191-4E9A-BFF4-37EB5AE62653}"/>
            </a:ext>
          </a:extLst>
        </xdr:cNvPr>
        <xdr:cNvSpPr txBox="1"/>
      </xdr:nvSpPr>
      <xdr:spPr>
        <a:xfrm>
          <a:off x="13418749"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a:extLst>
            <a:ext uri="{FF2B5EF4-FFF2-40B4-BE49-F238E27FC236}">
              <a16:creationId xmlns:a16="http://schemas.microsoft.com/office/drawing/2014/main" id="{2AB511F8-C156-4483-9392-8BDB829B6D7E}"/>
            </a:ext>
          </a:extLst>
        </xdr:cNvPr>
        <xdr:cNvSpPr txBox="1"/>
      </xdr:nvSpPr>
      <xdr:spPr>
        <a:xfrm>
          <a:off x="12594482"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a:extLst>
            <a:ext uri="{FF2B5EF4-FFF2-40B4-BE49-F238E27FC236}">
              <a16:creationId xmlns:a16="http://schemas.microsoft.com/office/drawing/2014/main" id="{54CFF543-3A24-4F39-9A8B-56A057912994}"/>
            </a:ext>
          </a:extLst>
        </xdr:cNvPr>
        <xdr:cNvSpPr txBox="1"/>
      </xdr:nvSpPr>
      <xdr:spPr>
        <a:xfrm>
          <a:off x="11757268"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112413</xdr:rowOff>
    </xdr:from>
    <xdr:ext cx="405111" cy="259045"/>
    <xdr:sp macro="" textlink="">
      <xdr:nvSpPr>
        <xdr:cNvPr id="790" name="n_1mainValue【公民館】&#10;有形固定資産減価償却率">
          <a:extLst>
            <a:ext uri="{FF2B5EF4-FFF2-40B4-BE49-F238E27FC236}">
              <a16:creationId xmlns:a16="http://schemas.microsoft.com/office/drawing/2014/main" id="{D06DED28-7A9C-4BE9-8768-C8ACE53774DB}"/>
            </a:ext>
          </a:extLst>
        </xdr:cNvPr>
        <xdr:cNvSpPr txBox="1"/>
      </xdr:nvSpPr>
      <xdr:spPr>
        <a:xfrm>
          <a:off x="14230316" y="183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85741</xdr:rowOff>
    </xdr:from>
    <xdr:ext cx="405111" cy="259045"/>
    <xdr:sp macro="" textlink="">
      <xdr:nvSpPr>
        <xdr:cNvPr id="791" name="n_2mainValue【公民館】&#10;有形固定資産減価償却率">
          <a:extLst>
            <a:ext uri="{FF2B5EF4-FFF2-40B4-BE49-F238E27FC236}">
              <a16:creationId xmlns:a16="http://schemas.microsoft.com/office/drawing/2014/main" id="{E9E2CF67-CEB7-4E2B-85D5-EEFF9151F2DB}"/>
            </a:ext>
          </a:extLst>
        </xdr:cNvPr>
        <xdr:cNvSpPr txBox="1"/>
      </xdr:nvSpPr>
      <xdr:spPr>
        <a:xfrm>
          <a:off x="13418749" y="18302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55263</xdr:rowOff>
    </xdr:from>
    <xdr:ext cx="405111" cy="259045"/>
    <xdr:sp macro="" textlink="">
      <xdr:nvSpPr>
        <xdr:cNvPr id="792" name="n_3mainValue【公民館】&#10;有形固定資産減価償却率">
          <a:extLst>
            <a:ext uri="{FF2B5EF4-FFF2-40B4-BE49-F238E27FC236}">
              <a16:creationId xmlns:a16="http://schemas.microsoft.com/office/drawing/2014/main" id="{D8C7318D-24CB-40ED-AEB5-E9F6B1ECEF71}"/>
            </a:ext>
          </a:extLst>
        </xdr:cNvPr>
        <xdr:cNvSpPr txBox="1"/>
      </xdr:nvSpPr>
      <xdr:spPr>
        <a:xfrm>
          <a:off x="12594482" y="182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19066</xdr:rowOff>
    </xdr:from>
    <xdr:ext cx="405111" cy="259045"/>
    <xdr:sp macro="" textlink="">
      <xdr:nvSpPr>
        <xdr:cNvPr id="793" name="n_4mainValue【公民館】&#10;有形固定資産減価償却率">
          <a:extLst>
            <a:ext uri="{FF2B5EF4-FFF2-40B4-BE49-F238E27FC236}">
              <a16:creationId xmlns:a16="http://schemas.microsoft.com/office/drawing/2014/main" id="{AFE4AA7B-976D-40F1-833B-BFF2D694809A}"/>
            </a:ext>
          </a:extLst>
        </xdr:cNvPr>
        <xdr:cNvSpPr txBox="1"/>
      </xdr:nvSpPr>
      <xdr:spPr>
        <a:xfrm>
          <a:off x="11757268" y="1823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5C32050E-5254-487E-8E08-EFDBACD97F9E}"/>
            </a:ext>
          </a:extLst>
        </xdr:cNvPr>
        <xdr:cNvSpPr/>
      </xdr:nvSpPr>
      <xdr:spPr>
        <a:xfrm>
          <a:off x="17045126" y="15368541"/>
          <a:ext cx="4413682"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4D45EE1D-8713-47E0-97CA-42DA81355C5D}"/>
            </a:ext>
          </a:extLst>
        </xdr:cNvPr>
        <xdr:cNvSpPr/>
      </xdr:nvSpPr>
      <xdr:spPr>
        <a:xfrm>
          <a:off x="1717212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B632B8AD-9E33-4350-8BFA-098FE0DDE974}"/>
            </a:ext>
          </a:extLst>
        </xdr:cNvPr>
        <xdr:cNvSpPr/>
      </xdr:nvSpPr>
      <xdr:spPr>
        <a:xfrm>
          <a:off x="1717212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8532B127-BE1E-4B51-9EA3-5523941EF391}"/>
            </a:ext>
          </a:extLst>
        </xdr:cNvPr>
        <xdr:cNvSpPr/>
      </xdr:nvSpPr>
      <xdr:spPr>
        <a:xfrm>
          <a:off x="18110447"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9B078103-F14C-467F-BB84-24DE9CC20060}"/>
            </a:ext>
          </a:extLst>
        </xdr:cNvPr>
        <xdr:cNvSpPr/>
      </xdr:nvSpPr>
      <xdr:spPr>
        <a:xfrm>
          <a:off x="18110447"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11A15FAF-E190-4743-BAF2-23FB1940EA68}"/>
            </a:ext>
          </a:extLst>
        </xdr:cNvPr>
        <xdr:cNvSpPr/>
      </xdr:nvSpPr>
      <xdr:spPr>
        <a:xfrm>
          <a:off x="19175767"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29C5DD5-DC32-482B-A7F7-EC84DD16DC9E}"/>
            </a:ext>
          </a:extLst>
        </xdr:cNvPr>
        <xdr:cNvSpPr/>
      </xdr:nvSpPr>
      <xdr:spPr>
        <a:xfrm>
          <a:off x="19175767"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1E59420-6032-4A27-A9B9-DA2189552C47}"/>
            </a:ext>
          </a:extLst>
        </xdr:cNvPr>
        <xdr:cNvSpPr/>
      </xdr:nvSpPr>
      <xdr:spPr>
        <a:xfrm>
          <a:off x="17045126" y="16494896"/>
          <a:ext cx="4413682"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89B6F535-2341-4387-8E28-C02D825E8C5D}"/>
            </a:ext>
          </a:extLst>
        </xdr:cNvPr>
        <xdr:cNvSpPr txBox="1"/>
      </xdr:nvSpPr>
      <xdr:spPr>
        <a:xfrm>
          <a:off x="17019973" y="1630717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E1391D82-DCF4-41B7-A236-F8374C776B4F}"/>
            </a:ext>
          </a:extLst>
        </xdr:cNvPr>
        <xdr:cNvCxnSpPr/>
      </xdr:nvCxnSpPr>
      <xdr:spPr>
        <a:xfrm>
          <a:off x="17045126" y="1874205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91BC291E-0DB5-4801-A68E-FB9B826B6271}"/>
            </a:ext>
          </a:extLst>
        </xdr:cNvPr>
        <xdr:cNvCxnSpPr/>
      </xdr:nvCxnSpPr>
      <xdr:spPr>
        <a:xfrm>
          <a:off x="17045126" y="1842103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D544DC9-7A0A-47B8-8121-F18D094B35DA}"/>
            </a:ext>
          </a:extLst>
        </xdr:cNvPr>
        <xdr:cNvSpPr txBox="1"/>
      </xdr:nvSpPr>
      <xdr:spPr>
        <a:xfrm>
          <a:off x="16616787" y="18281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A1D78472-009D-4420-800C-4FF40FD88572}"/>
            </a:ext>
          </a:extLst>
        </xdr:cNvPr>
        <xdr:cNvCxnSpPr/>
      </xdr:nvCxnSpPr>
      <xdr:spPr>
        <a:xfrm>
          <a:off x="17045126" y="1810001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ED103993-9166-479B-B889-E553E879E028}"/>
            </a:ext>
          </a:extLst>
        </xdr:cNvPr>
        <xdr:cNvSpPr txBox="1"/>
      </xdr:nvSpPr>
      <xdr:spPr>
        <a:xfrm>
          <a:off x="16616787" y="179605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B3E44DCD-AA7E-4C72-81DE-44FBE017F65C}"/>
            </a:ext>
          </a:extLst>
        </xdr:cNvPr>
        <xdr:cNvCxnSpPr/>
      </xdr:nvCxnSpPr>
      <xdr:spPr>
        <a:xfrm>
          <a:off x="17045126" y="1777898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94CD85CA-5281-4ED9-B16F-0A6740B88190}"/>
            </a:ext>
          </a:extLst>
        </xdr:cNvPr>
        <xdr:cNvSpPr txBox="1"/>
      </xdr:nvSpPr>
      <xdr:spPr>
        <a:xfrm>
          <a:off x="16616787" y="17639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67552692-DD01-4E16-9E00-B0C45F82CB1C}"/>
            </a:ext>
          </a:extLst>
        </xdr:cNvPr>
        <xdr:cNvCxnSpPr/>
      </xdr:nvCxnSpPr>
      <xdr:spPr>
        <a:xfrm>
          <a:off x="17045126" y="174579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18F01482-3D36-458D-9B96-13F03AD6B2BE}"/>
            </a:ext>
          </a:extLst>
        </xdr:cNvPr>
        <xdr:cNvSpPr txBox="1"/>
      </xdr:nvSpPr>
      <xdr:spPr>
        <a:xfrm>
          <a:off x="16616787" y="17318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497FE863-7072-470E-A3E1-4A06BED11FF3}"/>
            </a:ext>
          </a:extLst>
        </xdr:cNvPr>
        <xdr:cNvCxnSpPr/>
      </xdr:nvCxnSpPr>
      <xdr:spPr>
        <a:xfrm>
          <a:off x="17045126" y="1713694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287F1A4E-59C5-4A48-B7FC-C1FD341804A1}"/>
            </a:ext>
          </a:extLst>
        </xdr:cNvPr>
        <xdr:cNvSpPr txBox="1"/>
      </xdr:nvSpPr>
      <xdr:spPr>
        <a:xfrm>
          <a:off x="16616787" y="169974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BCFBDB26-12FA-404F-8F9D-34B82CBA4E44}"/>
            </a:ext>
          </a:extLst>
        </xdr:cNvPr>
        <xdr:cNvCxnSpPr/>
      </xdr:nvCxnSpPr>
      <xdr:spPr>
        <a:xfrm>
          <a:off x="17045126" y="1681591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75DCE3C9-B434-4E18-B170-C90F79BC40EE}"/>
            </a:ext>
          </a:extLst>
        </xdr:cNvPr>
        <xdr:cNvSpPr txBox="1"/>
      </xdr:nvSpPr>
      <xdr:spPr>
        <a:xfrm>
          <a:off x="16616787" y="166764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25E0328A-82EE-4968-BBA1-EE7C2DA9AAB2}"/>
            </a:ext>
          </a:extLst>
        </xdr:cNvPr>
        <xdr:cNvCxnSpPr/>
      </xdr:nvCxnSpPr>
      <xdr:spPr>
        <a:xfrm>
          <a:off x="17045126" y="1649489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9A0C16D2-18C1-44CF-8163-B7BE59A4F808}"/>
            </a:ext>
          </a:extLst>
        </xdr:cNvPr>
        <xdr:cNvSpPr txBox="1"/>
      </xdr:nvSpPr>
      <xdr:spPr>
        <a:xfrm>
          <a:off x="16616787" y="16355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D7D10F0-8913-43A3-938D-32692546A77C}"/>
            </a:ext>
          </a:extLst>
        </xdr:cNvPr>
        <xdr:cNvSpPr/>
      </xdr:nvSpPr>
      <xdr:spPr>
        <a:xfrm>
          <a:off x="17045126" y="16494896"/>
          <a:ext cx="4413682"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3A6C2048-8FD4-42BB-93E2-2190F3938FD3}"/>
            </a:ext>
          </a:extLst>
        </xdr:cNvPr>
        <xdr:cNvCxnSpPr/>
      </xdr:nvCxnSpPr>
      <xdr:spPr>
        <a:xfrm flipV="1">
          <a:off x="20659058" y="17023784"/>
          <a:ext cx="0" cy="138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9F09F706-B444-481F-BC22-883D89F1FD34}"/>
            </a:ext>
          </a:extLst>
        </xdr:cNvPr>
        <xdr:cNvSpPr txBox="1"/>
      </xdr:nvSpPr>
      <xdr:spPr>
        <a:xfrm>
          <a:off x="20697794" y="1841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C20E015B-FAC7-409A-B5CB-E311164B2CF6}"/>
            </a:ext>
          </a:extLst>
        </xdr:cNvPr>
        <xdr:cNvCxnSpPr/>
      </xdr:nvCxnSpPr>
      <xdr:spPr>
        <a:xfrm>
          <a:off x="20583741" y="18406336"/>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D2E2B1AF-37E5-411B-AE63-6E0192FCDA88}"/>
            </a:ext>
          </a:extLst>
        </xdr:cNvPr>
        <xdr:cNvSpPr txBox="1"/>
      </xdr:nvSpPr>
      <xdr:spPr>
        <a:xfrm>
          <a:off x="20697794" y="1680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565D976B-6F31-414C-9D09-FF61053924F9}"/>
            </a:ext>
          </a:extLst>
        </xdr:cNvPr>
        <xdr:cNvCxnSpPr/>
      </xdr:nvCxnSpPr>
      <xdr:spPr>
        <a:xfrm>
          <a:off x="20583741" y="17023784"/>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a:extLst>
            <a:ext uri="{FF2B5EF4-FFF2-40B4-BE49-F238E27FC236}">
              <a16:creationId xmlns:a16="http://schemas.microsoft.com/office/drawing/2014/main" id="{BF8D7AFF-E01E-408C-8BBA-DBABCAF7CF29}"/>
            </a:ext>
          </a:extLst>
        </xdr:cNvPr>
        <xdr:cNvSpPr txBox="1"/>
      </xdr:nvSpPr>
      <xdr:spPr>
        <a:xfrm>
          <a:off x="20697794" y="18017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22808041-52B2-4925-8712-D7889DB4B8CA}"/>
            </a:ext>
          </a:extLst>
        </xdr:cNvPr>
        <xdr:cNvSpPr/>
      </xdr:nvSpPr>
      <xdr:spPr>
        <a:xfrm>
          <a:off x="20608894" y="1803892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5C116F32-5D17-459C-BFB3-F0F590DD251A}"/>
            </a:ext>
          </a:extLst>
        </xdr:cNvPr>
        <xdr:cNvSpPr/>
      </xdr:nvSpPr>
      <xdr:spPr>
        <a:xfrm>
          <a:off x="19835427" y="18020959"/>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26A64F9E-D50E-4B43-B692-B92DDA6DA762}"/>
            </a:ext>
          </a:extLst>
        </xdr:cNvPr>
        <xdr:cNvSpPr/>
      </xdr:nvSpPr>
      <xdr:spPr>
        <a:xfrm>
          <a:off x="18998214" y="1802912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326D96C4-8023-409A-98CF-2B76289DBA2F}"/>
            </a:ext>
          </a:extLst>
        </xdr:cNvPr>
        <xdr:cNvSpPr/>
      </xdr:nvSpPr>
      <xdr:spPr>
        <a:xfrm>
          <a:off x="18173947" y="1802095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E0FF64BA-5747-4F32-B44F-DBF586CCBFB3}"/>
            </a:ext>
          </a:extLst>
        </xdr:cNvPr>
        <xdr:cNvSpPr/>
      </xdr:nvSpPr>
      <xdr:spPr>
        <a:xfrm>
          <a:off x="17349680" y="18030757"/>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E260805-1AC3-4F86-9C96-2471480007C5}"/>
            </a:ext>
          </a:extLst>
        </xdr:cNvPr>
        <xdr:cNvSpPr txBox="1"/>
      </xdr:nvSpPr>
      <xdr:spPr>
        <a:xfrm>
          <a:off x="20482141"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CFD4BFE-39A7-4FA8-AA8D-EC8AFE79B1CE}"/>
            </a:ext>
          </a:extLst>
        </xdr:cNvPr>
        <xdr:cNvSpPr txBox="1"/>
      </xdr:nvSpPr>
      <xdr:spPr>
        <a:xfrm>
          <a:off x="19708674"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9025FF8-AF2B-4709-B148-5B337B66FD5D}"/>
            </a:ext>
          </a:extLst>
        </xdr:cNvPr>
        <xdr:cNvSpPr txBox="1"/>
      </xdr:nvSpPr>
      <xdr:spPr>
        <a:xfrm>
          <a:off x="18871460"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D05E9F9-E7C7-4C92-A05F-74707B6B84F0}"/>
            </a:ext>
          </a:extLst>
        </xdr:cNvPr>
        <xdr:cNvSpPr txBox="1"/>
      </xdr:nvSpPr>
      <xdr:spPr>
        <a:xfrm>
          <a:off x="18047193"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3BB9D58-412A-459B-A1A6-3DB4907CB3D3}"/>
            </a:ext>
          </a:extLst>
        </xdr:cNvPr>
        <xdr:cNvSpPr txBox="1"/>
      </xdr:nvSpPr>
      <xdr:spPr>
        <a:xfrm>
          <a:off x="17222926"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835" name="楕円 834">
          <a:extLst>
            <a:ext uri="{FF2B5EF4-FFF2-40B4-BE49-F238E27FC236}">
              <a16:creationId xmlns:a16="http://schemas.microsoft.com/office/drawing/2014/main" id="{A6A06B28-9220-43CC-BC11-645368A1AE2C}"/>
            </a:ext>
          </a:extLst>
        </xdr:cNvPr>
        <xdr:cNvSpPr/>
      </xdr:nvSpPr>
      <xdr:spPr>
        <a:xfrm>
          <a:off x="20608894" y="17693406"/>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2557</xdr:rowOff>
    </xdr:from>
    <xdr:ext cx="469744" cy="259045"/>
    <xdr:sp macro="" textlink="">
      <xdr:nvSpPr>
        <xdr:cNvPr id="836" name="【公民館】&#10;一人当たり面積該当値テキスト">
          <a:extLst>
            <a:ext uri="{FF2B5EF4-FFF2-40B4-BE49-F238E27FC236}">
              <a16:creationId xmlns:a16="http://schemas.microsoft.com/office/drawing/2014/main" id="{5085A6AB-6B1B-412F-AB6E-DBD845E6B11B}"/>
            </a:ext>
          </a:extLst>
        </xdr:cNvPr>
        <xdr:cNvSpPr txBox="1"/>
      </xdr:nvSpPr>
      <xdr:spPr>
        <a:xfrm>
          <a:off x="20697794" y="175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169092</xdr:rowOff>
    </xdr:from>
    <xdr:to>
      <xdr:col>112</xdr:col>
      <xdr:colOff>38100</xdr:colOff>
      <xdr:row>105</xdr:row>
      <xdr:rowOff>99242</xdr:rowOff>
    </xdr:to>
    <xdr:sp macro="" textlink="">
      <xdr:nvSpPr>
        <xdr:cNvPr id="837" name="楕円 836">
          <a:extLst>
            <a:ext uri="{FF2B5EF4-FFF2-40B4-BE49-F238E27FC236}">
              <a16:creationId xmlns:a16="http://schemas.microsoft.com/office/drawing/2014/main" id="{D9EBCED3-85AD-4F82-8B5B-C73079142808}"/>
            </a:ext>
          </a:extLst>
        </xdr:cNvPr>
        <xdr:cNvSpPr/>
      </xdr:nvSpPr>
      <xdr:spPr>
        <a:xfrm>
          <a:off x="19835427" y="17711368"/>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105</xdr:row>
      <xdr:rowOff>48442</xdr:rowOff>
    </xdr:to>
    <xdr:cxnSp macro="">
      <xdr:nvCxnSpPr>
        <xdr:cNvPr id="838" name="直線コネクタ 837">
          <a:extLst>
            <a:ext uri="{FF2B5EF4-FFF2-40B4-BE49-F238E27FC236}">
              <a16:creationId xmlns:a16="http://schemas.microsoft.com/office/drawing/2014/main" id="{87D50026-61FA-4548-B6BA-1C4F87399201}"/>
            </a:ext>
          </a:extLst>
        </xdr:cNvPr>
        <xdr:cNvCxnSpPr/>
      </xdr:nvCxnSpPr>
      <xdr:spPr>
        <a:xfrm flipV="1">
          <a:off x="19886227" y="17741431"/>
          <a:ext cx="773467"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39" name="楕円 838">
          <a:extLst>
            <a:ext uri="{FF2B5EF4-FFF2-40B4-BE49-F238E27FC236}">
              <a16:creationId xmlns:a16="http://schemas.microsoft.com/office/drawing/2014/main" id="{A9F73CCC-10DD-40D1-AFF9-6DCF6FD98EF4}"/>
            </a:ext>
          </a:extLst>
        </xdr:cNvPr>
        <xdr:cNvSpPr/>
      </xdr:nvSpPr>
      <xdr:spPr>
        <a:xfrm>
          <a:off x="18998214" y="177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48442</xdr:rowOff>
    </xdr:from>
    <xdr:to>
      <xdr:col>111</xdr:col>
      <xdr:colOff>177800</xdr:colOff>
      <xdr:row>105</xdr:row>
      <xdr:rowOff>64770</xdr:rowOff>
    </xdr:to>
    <xdr:cxnSp macro="">
      <xdr:nvCxnSpPr>
        <xdr:cNvPr id="840" name="直線コネクタ 839">
          <a:extLst>
            <a:ext uri="{FF2B5EF4-FFF2-40B4-BE49-F238E27FC236}">
              <a16:creationId xmlns:a16="http://schemas.microsoft.com/office/drawing/2014/main" id="{B7D5B6E7-87FA-41B3-ABB8-601604A9EE63}"/>
            </a:ext>
          </a:extLst>
        </xdr:cNvPr>
        <xdr:cNvCxnSpPr/>
      </xdr:nvCxnSpPr>
      <xdr:spPr>
        <a:xfrm flipV="1">
          <a:off x="19049014" y="17759393"/>
          <a:ext cx="837213"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27032</xdr:rowOff>
    </xdr:from>
    <xdr:to>
      <xdr:col>102</xdr:col>
      <xdr:colOff>165100</xdr:colOff>
      <xdr:row>105</xdr:row>
      <xdr:rowOff>128632</xdr:rowOff>
    </xdr:to>
    <xdr:sp macro="" textlink="">
      <xdr:nvSpPr>
        <xdr:cNvPr id="841" name="楕円 840">
          <a:extLst>
            <a:ext uri="{FF2B5EF4-FFF2-40B4-BE49-F238E27FC236}">
              <a16:creationId xmlns:a16="http://schemas.microsoft.com/office/drawing/2014/main" id="{D8D2A0CE-1165-4939-9469-5ED3ACF61060}"/>
            </a:ext>
          </a:extLst>
        </xdr:cNvPr>
        <xdr:cNvSpPr/>
      </xdr:nvSpPr>
      <xdr:spPr>
        <a:xfrm>
          <a:off x="18173947" y="177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77832</xdr:rowOff>
    </xdr:to>
    <xdr:cxnSp macro="">
      <xdr:nvCxnSpPr>
        <xdr:cNvPr id="842" name="直線コネクタ 841">
          <a:extLst>
            <a:ext uri="{FF2B5EF4-FFF2-40B4-BE49-F238E27FC236}">
              <a16:creationId xmlns:a16="http://schemas.microsoft.com/office/drawing/2014/main" id="{4E16E20F-E27C-4075-A963-EAB03D9B9B66}"/>
            </a:ext>
          </a:extLst>
        </xdr:cNvPr>
        <xdr:cNvCxnSpPr/>
      </xdr:nvCxnSpPr>
      <xdr:spPr>
        <a:xfrm flipV="1">
          <a:off x="18224747" y="17775721"/>
          <a:ext cx="824267"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41729</xdr:rowOff>
    </xdr:from>
    <xdr:to>
      <xdr:col>98</xdr:col>
      <xdr:colOff>38100</xdr:colOff>
      <xdr:row>105</xdr:row>
      <xdr:rowOff>143329</xdr:rowOff>
    </xdr:to>
    <xdr:sp macro="" textlink="">
      <xdr:nvSpPr>
        <xdr:cNvPr id="843" name="楕円 842">
          <a:extLst>
            <a:ext uri="{FF2B5EF4-FFF2-40B4-BE49-F238E27FC236}">
              <a16:creationId xmlns:a16="http://schemas.microsoft.com/office/drawing/2014/main" id="{5A0A3EE4-B5E0-4D6A-A2BC-22261CD15CAC}"/>
            </a:ext>
          </a:extLst>
        </xdr:cNvPr>
        <xdr:cNvSpPr/>
      </xdr:nvSpPr>
      <xdr:spPr>
        <a:xfrm>
          <a:off x="17349680" y="17752680"/>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77832</xdr:rowOff>
    </xdr:from>
    <xdr:to>
      <xdr:col>102</xdr:col>
      <xdr:colOff>114300</xdr:colOff>
      <xdr:row>105</xdr:row>
      <xdr:rowOff>92529</xdr:rowOff>
    </xdr:to>
    <xdr:cxnSp macro="">
      <xdr:nvCxnSpPr>
        <xdr:cNvPr id="844" name="直線コネクタ 843">
          <a:extLst>
            <a:ext uri="{FF2B5EF4-FFF2-40B4-BE49-F238E27FC236}">
              <a16:creationId xmlns:a16="http://schemas.microsoft.com/office/drawing/2014/main" id="{33342BDC-C733-4FF1-ADB2-C9F1248E5473}"/>
            </a:ext>
          </a:extLst>
        </xdr:cNvPr>
        <xdr:cNvCxnSpPr/>
      </xdr:nvCxnSpPr>
      <xdr:spPr>
        <a:xfrm flipV="1">
          <a:off x="17400480" y="17788783"/>
          <a:ext cx="824267"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a:extLst>
            <a:ext uri="{FF2B5EF4-FFF2-40B4-BE49-F238E27FC236}">
              <a16:creationId xmlns:a16="http://schemas.microsoft.com/office/drawing/2014/main" id="{72B20C24-D256-4302-A8A1-53492F15F59E}"/>
            </a:ext>
          </a:extLst>
        </xdr:cNvPr>
        <xdr:cNvSpPr txBox="1"/>
      </xdr:nvSpPr>
      <xdr:spPr>
        <a:xfrm>
          <a:off x="19651601" y="1811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6" name="n_2aveValue【公民館】&#10;一人当たり面積">
          <a:extLst>
            <a:ext uri="{FF2B5EF4-FFF2-40B4-BE49-F238E27FC236}">
              <a16:creationId xmlns:a16="http://schemas.microsoft.com/office/drawing/2014/main" id="{B1DFA2AD-2FE9-4275-9B38-28F50B2A16B7}"/>
            </a:ext>
          </a:extLst>
        </xdr:cNvPr>
        <xdr:cNvSpPr txBox="1"/>
      </xdr:nvSpPr>
      <xdr:spPr>
        <a:xfrm>
          <a:off x="18827087" y="1811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7" name="n_3aveValue【公民館】&#10;一人当たり面積">
          <a:extLst>
            <a:ext uri="{FF2B5EF4-FFF2-40B4-BE49-F238E27FC236}">
              <a16:creationId xmlns:a16="http://schemas.microsoft.com/office/drawing/2014/main" id="{47C66810-D480-47BE-82C5-FD814C6EA845}"/>
            </a:ext>
          </a:extLst>
        </xdr:cNvPr>
        <xdr:cNvSpPr txBox="1"/>
      </xdr:nvSpPr>
      <xdr:spPr>
        <a:xfrm>
          <a:off x="18002820" y="1811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8" name="n_4aveValue【公民館】&#10;一人当たり面積">
          <a:extLst>
            <a:ext uri="{FF2B5EF4-FFF2-40B4-BE49-F238E27FC236}">
              <a16:creationId xmlns:a16="http://schemas.microsoft.com/office/drawing/2014/main" id="{96921DFC-142F-42DC-9126-BF43B1FA23CC}"/>
            </a:ext>
          </a:extLst>
        </xdr:cNvPr>
        <xdr:cNvSpPr txBox="1"/>
      </xdr:nvSpPr>
      <xdr:spPr>
        <a:xfrm>
          <a:off x="17178553" y="1812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115769</xdr:rowOff>
    </xdr:from>
    <xdr:ext cx="469744" cy="259045"/>
    <xdr:sp macro="" textlink="">
      <xdr:nvSpPr>
        <xdr:cNvPr id="849" name="n_1mainValue【公民館】&#10;一人当たり面積">
          <a:extLst>
            <a:ext uri="{FF2B5EF4-FFF2-40B4-BE49-F238E27FC236}">
              <a16:creationId xmlns:a16="http://schemas.microsoft.com/office/drawing/2014/main" id="{EF873D67-2995-444A-9188-FC0D908BA990}"/>
            </a:ext>
          </a:extLst>
        </xdr:cNvPr>
        <xdr:cNvSpPr txBox="1"/>
      </xdr:nvSpPr>
      <xdr:spPr>
        <a:xfrm>
          <a:off x="19651601" y="1748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50" name="n_2mainValue【公民館】&#10;一人当たり面積">
          <a:extLst>
            <a:ext uri="{FF2B5EF4-FFF2-40B4-BE49-F238E27FC236}">
              <a16:creationId xmlns:a16="http://schemas.microsoft.com/office/drawing/2014/main" id="{06D198B0-C57A-466A-BFAC-86746EAD0B03}"/>
            </a:ext>
          </a:extLst>
        </xdr:cNvPr>
        <xdr:cNvSpPr txBox="1"/>
      </xdr:nvSpPr>
      <xdr:spPr>
        <a:xfrm>
          <a:off x="1882708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145159</xdr:rowOff>
    </xdr:from>
    <xdr:ext cx="469744" cy="259045"/>
    <xdr:sp macro="" textlink="">
      <xdr:nvSpPr>
        <xdr:cNvPr id="851" name="n_3mainValue【公民館】&#10;一人当たり面積">
          <a:extLst>
            <a:ext uri="{FF2B5EF4-FFF2-40B4-BE49-F238E27FC236}">
              <a16:creationId xmlns:a16="http://schemas.microsoft.com/office/drawing/2014/main" id="{9626EC65-4CB9-496E-81EA-E12DC5A674C0}"/>
            </a:ext>
          </a:extLst>
        </xdr:cNvPr>
        <xdr:cNvSpPr txBox="1"/>
      </xdr:nvSpPr>
      <xdr:spPr>
        <a:xfrm>
          <a:off x="18002820" y="1751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159856</xdr:rowOff>
    </xdr:from>
    <xdr:ext cx="469744" cy="259045"/>
    <xdr:sp macro="" textlink="">
      <xdr:nvSpPr>
        <xdr:cNvPr id="852" name="n_4mainValue【公民館】&#10;一人当たり面積">
          <a:extLst>
            <a:ext uri="{FF2B5EF4-FFF2-40B4-BE49-F238E27FC236}">
              <a16:creationId xmlns:a16="http://schemas.microsoft.com/office/drawing/2014/main" id="{850B6B71-30DD-418E-ADCC-FB6346D9DC2E}"/>
            </a:ext>
          </a:extLst>
        </xdr:cNvPr>
        <xdr:cNvSpPr txBox="1"/>
      </xdr:nvSpPr>
      <xdr:spPr>
        <a:xfrm>
          <a:off x="17178553"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AAF11E7B-99BD-4927-83F2-C5449A416E9F}"/>
            </a:ext>
          </a:extLst>
        </xdr:cNvPr>
        <xdr:cNvSpPr/>
      </xdr:nvSpPr>
      <xdr:spPr>
        <a:xfrm>
          <a:off x="710214" y="19117507"/>
          <a:ext cx="20748594" cy="18744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696C5D56-4BD2-4803-8434-1B14E1AD25BC}"/>
            </a:ext>
          </a:extLst>
        </xdr:cNvPr>
        <xdr:cNvSpPr/>
      </xdr:nvSpPr>
      <xdr:spPr>
        <a:xfrm>
          <a:off x="710214" y="19181007"/>
          <a:ext cx="358916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37FB3555-9A58-45EF-8387-5AB84DCF581F}"/>
            </a:ext>
          </a:extLst>
        </xdr:cNvPr>
        <xdr:cNvSpPr txBox="1"/>
      </xdr:nvSpPr>
      <xdr:spPr>
        <a:xfrm>
          <a:off x="786414" y="19429459"/>
          <a:ext cx="20583494" cy="146370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類似団体と比較して全体的に有形固定資産減価償却率は高くなっているが、依然問題なのが道路の有形固定資産減価償却率である。</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と類似団体平均を大きく上回っており、秋田県平均からも大きく乖離している状況である。要因としては、各路線について随時、優先順位を定めて改修工事が行われているものの、面積が広大なため抜本的な解決には至っていない。今後は、取得価格の見直し含め再調査を進める。</a:t>
          </a:r>
          <a:endParaRPr lang="ja-JP" altLang="ja-JP" sz="1400">
            <a:effectLst/>
          </a:endParaRPr>
        </a:p>
        <a:p>
          <a:r>
            <a:rPr kumimoji="1" lang="ja-JP" altLang="ja-JP" sz="1100">
              <a:solidFill>
                <a:schemeClr val="dk1"/>
              </a:solidFill>
              <a:effectLst/>
              <a:latin typeface="+mn-lt"/>
              <a:ea typeface="+mn-ea"/>
              <a:cs typeface="+mn-cs"/>
            </a:rPr>
            <a:t>　また、公営住宅や認定こども園、児童館、公民館についても、人口減少が進んでいる一方で、集約化が進んでいないことから、投資金額がまばらになっている。</a:t>
          </a:r>
          <a:endParaRPr lang="ja-JP" altLang="ja-JP" sz="1400">
            <a:effectLst/>
          </a:endParaRPr>
        </a:p>
        <a:p>
          <a:r>
            <a:rPr kumimoji="1" lang="ja-JP" altLang="ja-JP" sz="1100">
              <a:solidFill>
                <a:schemeClr val="dk1"/>
              </a:solidFill>
              <a:effectLst/>
              <a:latin typeface="+mn-lt"/>
              <a:ea typeface="+mn-ea"/>
              <a:cs typeface="+mn-cs"/>
            </a:rPr>
            <a:t>　本市は人口規模に対して面積が広大である。また高齢者の割合が高く自身での長距離移動手段の確保等が困難なことから、施設を一つの地域に集約することは難しい。しかし、財政規模等を鑑みると現有施設の維持継続は不可能であるため、住民のニーズを考慮しつつ仙北市公共施設等総合管理計画に基づき、施設の適正配置の実現に努めると共に財源も検討の上、老朽化対策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696183-7C4D-4A42-9BEA-8C9B961C5655}"/>
            </a:ext>
          </a:extLst>
        </xdr:cNvPr>
        <xdr:cNvSpPr/>
      </xdr:nvSpPr>
      <xdr:spPr>
        <a:xfrm>
          <a:off x="596160" y="127000"/>
          <a:ext cx="11832578" cy="623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70E553-4090-4219-B2EA-158B952FB8CC}"/>
            </a:ext>
          </a:extLst>
        </xdr:cNvPr>
        <xdr:cNvSpPr/>
      </xdr:nvSpPr>
      <xdr:spPr>
        <a:xfrm>
          <a:off x="17755340" y="187726"/>
          <a:ext cx="3703468"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A2DB9F-D873-4F65-B58B-D0F389A55EAA}"/>
            </a:ext>
          </a:extLst>
        </xdr:cNvPr>
        <xdr:cNvSpPr/>
      </xdr:nvSpPr>
      <xdr:spPr>
        <a:xfrm>
          <a:off x="17774390" y="213126"/>
          <a:ext cx="3659018"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A9BE28-8403-4D5F-9550-3A93900D69B6}"/>
            </a:ext>
          </a:extLst>
        </xdr:cNvPr>
        <xdr:cNvSpPr/>
      </xdr:nvSpPr>
      <xdr:spPr>
        <a:xfrm>
          <a:off x="17799790" y="238526"/>
          <a:ext cx="3601868" cy="4361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91D542-1F0B-4070-B48C-42F7BDBA6EFB}"/>
            </a:ext>
          </a:extLst>
        </xdr:cNvPr>
        <xdr:cNvSpPr/>
      </xdr:nvSpPr>
      <xdr:spPr>
        <a:xfrm>
          <a:off x="15155539" y="187726"/>
          <a:ext cx="2479397" cy="55047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00B3F7-ACB7-4444-BC66-A913691405F7}"/>
            </a:ext>
          </a:extLst>
        </xdr:cNvPr>
        <xdr:cNvSpPr/>
      </xdr:nvSpPr>
      <xdr:spPr>
        <a:xfrm>
          <a:off x="15180939" y="213126"/>
          <a:ext cx="2434947" cy="49967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F918DC-A294-4F99-B771-0A0D03B2A395}"/>
            </a:ext>
          </a:extLst>
        </xdr:cNvPr>
        <xdr:cNvSpPr/>
      </xdr:nvSpPr>
      <xdr:spPr>
        <a:xfrm>
          <a:off x="15206339" y="238526"/>
          <a:ext cx="2377797" cy="44887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B46496-DD0E-43A4-B450-5C65DD04E8EF}"/>
            </a:ext>
          </a:extLst>
        </xdr:cNvPr>
        <xdr:cNvSpPr/>
      </xdr:nvSpPr>
      <xdr:spPr>
        <a:xfrm>
          <a:off x="710214" y="875129"/>
          <a:ext cx="9410330" cy="17502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D556C6-1D25-4CD5-A0FE-D815BF215EB4}"/>
            </a:ext>
          </a:extLst>
        </xdr:cNvPr>
        <xdr:cNvSpPr/>
      </xdr:nvSpPr>
      <xdr:spPr>
        <a:xfrm>
          <a:off x="837214" y="906879"/>
          <a:ext cx="1293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0073A1-0899-43B6-9B3A-044F16D9A0FA}"/>
            </a:ext>
          </a:extLst>
        </xdr:cNvPr>
        <xdr:cNvSpPr/>
      </xdr:nvSpPr>
      <xdr:spPr>
        <a:xfrm>
          <a:off x="2080087" y="906879"/>
          <a:ext cx="1242874"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24,100
24,030
1,093.56
22,614,873
22,063,488
531,994
11,582,738
22,569,405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E5D06D-084E-4F5B-89A7-2F2316371E6E}"/>
            </a:ext>
          </a:extLst>
        </xdr:cNvPr>
        <xdr:cNvSpPr/>
      </xdr:nvSpPr>
      <xdr:spPr>
        <a:xfrm>
          <a:off x="3322961" y="906879"/>
          <a:ext cx="1420427" cy="16867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0881B0-BA1B-497D-AB0C-5156EEE45F22}"/>
            </a:ext>
          </a:extLst>
        </xdr:cNvPr>
        <xdr:cNvSpPr/>
      </xdr:nvSpPr>
      <xdr:spPr>
        <a:xfrm>
          <a:off x="4743388" y="925929"/>
          <a:ext cx="1889588"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D80880-0FB3-48D7-A7B0-782ACEA25650}"/>
            </a:ext>
          </a:extLst>
        </xdr:cNvPr>
        <xdr:cNvSpPr/>
      </xdr:nvSpPr>
      <xdr:spPr>
        <a:xfrm>
          <a:off x="6632976" y="925929"/>
          <a:ext cx="1179374" cy="92592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E64283-AB5F-468B-A80A-E35C068AFE3B}"/>
            </a:ext>
          </a:extLst>
        </xdr:cNvPr>
        <xdr:cNvSpPr/>
      </xdr:nvSpPr>
      <xdr:spPr>
        <a:xfrm>
          <a:off x="7875850" y="938629"/>
          <a:ext cx="596160" cy="9231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1A0C1C-D434-424B-94C0-7F685458F5BC}"/>
            </a:ext>
          </a:extLst>
        </xdr:cNvPr>
        <xdr:cNvSpPr/>
      </xdr:nvSpPr>
      <xdr:spPr>
        <a:xfrm>
          <a:off x="4743388" y="1686757"/>
          <a:ext cx="188958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E8FFF5-4632-4188-A798-F2DC8FAE07E8}"/>
            </a:ext>
          </a:extLst>
        </xdr:cNvPr>
        <xdr:cNvSpPr/>
      </xdr:nvSpPr>
      <xdr:spPr>
        <a:xfrm>
          <a:off x="6696476" y="1686757"/>
          <a:ext cx="3195961"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92AC38-B843-4516-8BC2-C9BF82B6A44E}"/>
            </a:ext>
          </a:extLst>
        </xdr:cNvPr>
        <xdr:cNvSpPr/>
      </xdr:nvSpPr>
      <xdr:spPr>
        <a:xfrm>
          <a:off x="10323497" y="875129"/>
          <a:ext cx="1420427" cy="12505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0E4D15-F2D3-4860-8519-C7ABE93337B9}"/>
            </a:ext>
          </a:extLst>
        </xdr:cNvPr>
        <xdr:cNvSpPr/>
      </xdr:nvSpPr>
      <xdr:spPr>
        <a:xfrm>
          <a:off x="10570900" y="938629"/>
          <a:ext cx="1242874" cy="248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8E3BF6-D3EC-45D0-AC9F-285ED6EE7E25}"/>
            </a:ext>
          </a:extLst>
        </xdr:cNvPr>
        <xdr:cNvSpPr/>
      </xdr:nvSpPr>
      <xdr:spPr>
        <a:xfrm>
          <a:off x="10570900" y="1199780"/>
          <a:ext cx="1242874"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E410C3-A382-4191-8CC3-E319D464BC2D}"/>
            </a:ext>
          </a:extLst>
        </xdr:cNvPr>
        <xdr:cNvSpPr/>
      </xdr:nvSpPr>
      <xdr:spPr>
        <a:xfrm>
          <a:off x="10570900" y="1524432"/>
          <a:ext cx="1356928" cy="6266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04407A-5D92-4AD9-AA66-6F902FBFF3CC}"/>
            </a:ext>
          </a:extLst>
        </xdr:cNvPr>
        <xdr:cNvCxnSpPr/>
      </xdr:nvCxnSpPr>
      <xdr:spPr>
        <a:xfrm flipH="1">
          <a:off x="10406047" y="1024754"/>
          <a:ext cx="19660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F9BA46-405D-44F4-BD60-7BCA7C83EB60}"/>
            </a:ext>
          </a:extLst>
        </xdr:cNvPr>
        <xdr:cNvSpPr/>
      </xdr:nvSpPr>
      <xdr:spPr>
        <a:xfrm>
          <a:off x="10460022" y="976729"/>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248FDE-D961-4F04-AB81-631E0F7C3741}"/>
            </a:ext>
          </a:extLst>
        </xdr:cNvPr>
        <xdr:cNvSpPr/>
      </xdr:nvSpPr>
      <xdr:spPr>
        <a:xfrm>
          <a:off x="10460022" y="1237880"/>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4CC0D9-BFF4-4AD4-B6A6-9FB9A74CAC21}"/>
            </a:ext>
          </a:extLst>
        </xdr:cNvPr>
        <xdr:cNvCxnSpPr/>
      </xdr:nvCxnSpPr>
      <xdr:spPr>
        <a:xfrm>
          <a:off x="10491525" y="1501806"/>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EB58DD-89D0-40A0-A4A8-878B29F27132}"/>
            </a:ext>
          </a:extLst>
        </xdr:cNvPr>
        <xdr:cNvCxnSpPr/>
      </xdr:nvCxnSpPr>
      <xdr:spPr>
        <a:xfrm>
          <a:off x="10425097" y="1501806"/>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956D2D-E709-4B0E-AD38-20137790EA29}"/>
            </a:ext>
          </a:extLst>
        </xdr:cNvPr>
        <xdr:cNvCxnSpPr/>
      </xdr:nvCxnSpPr>
      <xdr:spPr>
        <a:xfrm flipV="1">
          <a:off x="10491525" y="1734382"/>
          <a:ext cx="0" cy="13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D40C18-A47B-4DC3-B57A-80A4FF2548AA}"/>
            </a:ext>
          </a:extLst>
        </xdr:cNvPr>
        <xdr:cNvCxnSpPr/>
      </xdr:nvCxnSpPr>
      <xdr:spPr>
        <a:xfrm>
          <a:off x="10425097" y="1874483"/>
          <a:ext cx="1585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525114-60AF-4913-AFBF-A03CA8F40FA2}"/>
            </a:ext>
          </a:extLst>
        </xdr:cNvPr>
        <xdr:cNvSpPr txBox="1"/>
      </xdr:nvSpPr>
      <xdr:spPr>
        <a:xfrm>
          <a:off x="659660" y="27496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68CE9D-F8B6-4285-BB00-6FB093C8AF50}"/>
            </a:ext>
          </a:extLst>
        </xdr:cNvPr>
        <xdr:cNvSpPr txBox="1"/>
      </xdr:nvSpPr>
      <xdr:spPr>
        <a:xfrm>
          <a:off x="659660" y="3061563"/>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B41173-EC87-4E2A-9DE9-DA4C26BF5838}"/>
            </a:ext>
          </a:extLst>
        </xdr:cNvPr>
        <xdr:cNvSpPr txBox="1"/>
      </xdr:nvSpPr>
      <xdr:spPr>
        <a:xfrm>
          <a:off x="659660" y="337351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CD0D03-EFD1-4F13-B38C-6EA4E51CEA29}"/>
            </a:ext>
          </a:extLst>
        </xdr:cNvPr>
        <xdr:cNvSpPr txBox="1"/>
      </xdr:nvSpPr>
      <xdr:spPr>
        <a:xfrm>
          <a:off x="659660" y="368824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5F2093-B770-4970-9419-F0C5A893EB27}"/>
            </a:ext>
          </a:extLst>
        </xdr:cNvPr>
        <xdr:cNvSpPr/>
      </xdr:nvSpPr>
      <xdr:spPr>
        <a:xfrm>
          <a:off x="710214" y="4124417"/>
          <a:ext cx="4413681"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7384EA-E4E1-4537-9C7F-094990C23DDE}"/>
            </a:ext>
          </a:extLst>
        </xdr:cNvPr>
        <xdr:cNvSpPr/>
      </xdr:nvSpPr>
      <xdr:spPr>
        <a:xfrm>
          <a:off x="83721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DC427C-27E7-4C9F-9FE1-10711D6033D7}"/>
            </a:ext>
          </a:extLst>
        </xdr:cNvPr>
        <xdr:cNvSpPr/>
      </xdr:nvSpPr>
      <xdr:spPr>
        <a:xfrm>
          <a:off x="83721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3FB2E7-A134-4A8B-AB47-166D4F19CE08}"/>
            </a:ext>
          </a:extLst>
        </xdr:cNvPr>
        <xdr:cNvSpPr/>
      </xdr:nvSpPr>
      <xdr:spPr>
        <a:xfrm>
          <a:off x="177553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E24276-FCAB-4916-A945-EF22F4635D7C}"/>
            </a:ext>
          </a:extLst>
        </xdr:cNvPr>
        <xdr:cNvSpPr/>
      </xdr:nvSpPr>
      <xdr:spPr>
        <a:xfrm>
          <a:off x="177553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3D4B3E-F245-4F0B-AA51-4FE1440C0FC5}"/>
            </a:ext>
          </a:extLst>
        </xdr:cNvPr>
        <xdr:cNvSpPr/>
      </xdr:nvSpPr>
      <xdr:spPr>
        <a:xfrm>
          <a:off x="2840854" y="4773720"/>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99039E-8FFC-4007-8495-B51D0A10FC85}"/>
            </a:ext>
          </a:extLst>
        </xdr:cNvPr>
        <xdr:cNvSpPr/>
      </xdr:nvSpPr>
      <xdr:spPr>
        <a:xfrm>
          <a:off x="2840854" y="4974146"/>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C8B982-9774-44F2-99C8-4C1A54F829EB}"/>
            </a:ext>
          </a:extLst>
        </xdr:cNvPr>
        <xdr:cNvSpPr/>
      </xdr:nvSpPr>
      <xdr:spPr>
        <a:xfrm>
          <a:off x="710214" y="5247998"/>
          <a:ext cx="44136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2917F6-9E95-49B6-B2FC-6C5B3B9AB7EA}"/>
            </a:ext>
          </a:extLst>
        </xdr:cNvPr>
        <xdr:cNvSpPr txBox="1"/>
      </xdr:nvSpPr>
      <xdr:spPr>
        <a:xfrm>
          <a:off x="685060" y="50602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75C2655-4E97-49B8-9176-36005EB8BF81}"/>
            </a:ext>
          </a:extLst>
        </xdr:cNvPr>
        <xdr:cNvCxnSpPr/>
      </xdr:nvCxnSpPr>
      <xdr:spPr>
        <a:xfrm>
          <a:off x="710214" y="749793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D9841C-1756-4DAC-876D-1EC43ECCF04E}"/>
            </a:ext>
          </a:extLst>
        </xdr:cNvPr>
        <xdr:cNvSpPr txBox="1"/>
      </xdr:nvSpPr>
      <xdr:spPr>
        <a:xfrm>
          <a:off x="281874" y="73584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4C0B4A1-82AB-4293-BFDB-52495A2F1344}"/>
            </a:ext>
          </a:extLst>
        </xdr:cNvPr>
        <xdr:cNvCxnSpPr/>
      </xdr:nvCxnSpPr>
      <xdr:spPr>
        <a:xfrm>
          <a:off x="710214" y="712248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7A5F110-1FB6-4F10-90C5-6D8F656DFC87}"/>
            </a:ext>
          </a:extLst>
        </xdr:cNvPr>
        <xdr:cNvSpPr txBox="1"/>
      </xdr:nvSpPr>
      <xdr:spPr>
        <a:xfrm>
          <a:off x="281874" y="6983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603CDE-B15F-4C8F-AD37-331422F551DF}"/>
            </a:ext>
          </a:extLst>
        </xdr:cNvPr>
        <xdr:cNvCxnSpPr/>
      </xdr:nvCxnSpPr>
      <xdr:spPr>
        <a:xfrm>
          <a:off x="710214" y="674702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BC00ED2-AC96-4CC4-BAC1-9AA44A855A2A}"/>
            </a:ext>
          </a:extLst>
        </xdr:cNvPr>
        <xdr:cNvSpPr txBox="1"/>
      </xdr:nvSpPr>
      <xdr:spPr>
        <a:xfrm>
          <a:off x="345994" y="66075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30752B-A84B-40FA-9B91-60DB5E51E051}"/>
            </a:ext>
          </a:extLst>
        </xdr:cNvPr>
        <xdr:cNvCxnSpPr/>
      </xdr:nvCxnSpPr>
      <xdr:spPr>
        <a:xfrm>
          <a:off x="710214" y="637435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E9F8891-F8B8-4C34-B972-2B16C0D55EB6}"/>
            </a:ext>
          </a:extLst>
        </xdr:cNvPr>
        <xdr:cNvSpPr txBox="1"/>
      </xdr:nvSpPr>
      <xdr:spPr>
        <a:xfrm>
          <a:off x="345994" y="62349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40B8EB-65B9-403E-BB96-45B48D51CBEF}"/>
            </a:ext>
          </a:extLst>
        </xdr:cNvPr>
        <xdr:cNvCxnSpPr/>
      </xdr:nvCxnSpPr>
      <xdr:spPr>
        <a:xfrm>
          <a:off x="710214" y="599890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8608E93-8A77-4AF8-98F4-394716702883}"/>
            </a:ext>
          </a:extLst>
        </xdr:cNvPr>
        <xdr:cNvSpPr txBox="1"/>
      </xdr:nvSpPr>
      <xdr:spPr>
        <a:xfrm>
          <a:off x="345994" y="585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B52A7E-35FA-477D-B134-4B66930E2FED}"/>
            </a:ext>
          </a:extLst>
        </xdr:cNvPr>
        <xdr:cNvCxnSpPr/>
      </xdr:nvCxnSpPr>
      <xdr:spPr>
        <a:xfrm>
          <a:off x="710214" y="562344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ADAC0CF-A357-4E53-98B7-30D41F82477F}"/>
            </a:ext>
          </a:extLst>
        </xdr:cNvPr>
        <xdr:cNvSpPr txBox="1"/>
      </xdr:nvSpPr>
      <xdr:spPr>
        <a:xfrm>
          <a:off x="397168" y="548400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CE5E10A-52C1-4BA5-93ED-7819890E9B0E}"/>
            </a:ext>
          </a:extLst>
        </xdr:cNvPr>
        <xdr:cNvCxnSpPr/>
      </xdr:nvCxnSpPr>
      <xdr:spPr>
        <a:xfrm>
          <a:off x="710214" y="52479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25149A6-0760-49D2-9A2C-94FAAA0A129A}"/>
            </a:ext>
          </a:extLst>
        </xdr:cNvPr>
        <xdr:cNvSpPr/>
      </xdr:nvSpPr>
      <xdr:spPr>
        <a:xfrm>
          <a:off x="710214" y="5247998"/>
          <a:ext cx="44136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3ECCF91B-5A1A-4148-8F6A-7090D7DCF75B}"/>
            </a:ext>
          </a:extLst>
        </xdr:cNvPr>
        <xdr:cNvCxnSpPr/>
      </xdr:nvCxnSpPr>
      <xdr:spPr>
        <a:xfrm flipV="1">
          <a:off x="4324147" y="5623449"/>
          <a:ext cx="0" cy="1250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D0AC2D8-6FAC-4AB6-9B16-B6CE76147687}"/>
            </a:ext>
          </a:extLst>
        </xdr:cNvPr>
        <xdr:cNvSpPr txBox="1"/>
      </xdr:nvSpPr>
      <xdr:spPr>
        <a:xfrm>
          <a:off x="4362882" y="687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1E7CBA2A-79D4-4DCB-A6D6-9EE8B6A4F522}"/>
            </a:ext>
          </a:extLst>
        </xdr:cNvPr>
        <xdr:cNvCxnSpPr/>
      </xdr:nvCxnSpPr>
      <xdr:spPr>
        <a:xfrm>
          <a:off x="4248828" y="687402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2C62A1A7-5B23-4082-9F0B-F09534460C34}"/>
            </a:ext>
          </a:extLst>
        </xdr:cNvPr>
        <xdr:cNvSpPr txBox="1"/>
      </xdr:nvSpPr>
      <xdr:spPr>
        <a:xfrm>
          <a:off x="4362882" y="54014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0F4609D-E547-499B-B49F-CFB0E9BCA00F}"/>
            </a:ext>
          </a:extLst>
        </xdr:cNvPr>
        <xdr:cNvCxnSpPr/>
      </xdr:nvCxnSpPr>
      <xdr:spPr>
        <a:xfrm>
          <a:off x="4248828" y="5623449"/>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66E062CF-6B17-4B40-B057-060375B9256E}"/>
            </a:ext>
          </a:extLst>
        </xdr:cNvPr>
        <xdr:cNvSpPr txBox="1"/>
      </xdr:nvSpPr>
      <xdr:spPr>
        <a:xfrm>
          <a:off x="4362882" y="598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4D9911B4-D2BC-43A6-BC34-145CFEFC7F4C}"/>
            </a:ext>
          </a:extLst>
        </xdr:cNvPr>
        <xdr:cNvSpPr/>
      </xdr:nvSpPr>
      <xdr:spPr>
        <a:xfrm>
          <a:off x="4273982" y="613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A4DEBEEC-E60F-4282-B4B7-0EE3A8E5151A}"/>
            </a:ext>
          </a:extLst>
        </xdr:cNvPr>
        <xdr:cNvSpPr/>
      </xdr:nvSpPr>
      <xdr:spPr>
        <a:xfrm>
          <a:off x="3500515" y="6134556"/>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F8A0C7AC-29EB-4B11-97F8-C8B796ABE549}"/>
            </a:ext>
          </a:extLst>
        </xdr:cNvPr>
        <xdr:cNvSpPr/>
      </xdr:nvSpPr>
      <xdr:spPr>
        <a:xfrm>
          <a:off x="2663301" y="61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D45C81F1-3154-46B6-971C-ACC12247B61E}"/>
            </a:ext>
          </a:extLst>
        </xdr:cNvPr>
        <xdr:cNvSpPr/>
      </xdr:nvSpPr>
      <xdr:spPr>
        <a:xfrm>
          <a:off x="1839034" y="60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5CE85F93-5948-487D-86AC-208CFAB9815D}"/>
            </a:ext>
          </a:extLst>
        </xdr:cNvPr>
        <xdr:cNvSpPr/>
      </xdr:nvSpPr>
      <xdr:spPr>
        <a:xfrm>
          <a:off x="1014767" y="6091376"/>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EEAD765-36E0-488D-9E7F-F5572C7A241E}"/>
            </a:ext>
          </a:extLst>
        </xdr:cNvPr>
        <xdr:cNvSpPr txBox="1"/>
      </xdr:nvSpPr>
      <xdr:spPr>
        <a:xfrm>
          <a:off x="414722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D7E5C4-3EC6-4560-96BF-B6AA12670A74}"/>
            </a:ext>
          </a:extLst>
        </xdr:cNvPr>
        <xdr:cNvSpPr txBox="1"/>
      </xdr:nvSpPr>
      <xdr:spPr>
        <a:xfrm>
          <a:off x="337376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7ABFFB-0FF0-4D9A-9CE2-9EB2A91C8842}"/>
            </a:ext>
          </a:extLst>
        </xdr:cNvPr>
        <xdr:cNvSpPr txBox="1"/>
      </xdr:nvSpPr>
      <xdr:spPr>
        <a:xfrm>
          <a:off x="253654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7EFFF6-DCAF-4687-A45C-9B782FA1C0AB}"/>
            </a:ext>
          </a:extLst>
        </xdr:cNvPr>
        <xdr:cNvSpPr txBox="1"/>
      </xdr:nvSpPr>
      <xdr:spPr>
        <a:xfrm>
          <a:off x="171228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5A1224-06BA-44E7-A5F9-F45B3F15CE79}"/>
            </a:ext>
          </a:extLst>
        </xdr:cNvPr>
        <xdr:cNvSpPr txBox="1"/>
      </xdr:nvSpPr>
      <xdr:spPr>
        <a:xfrm>
          <a:off x="88801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19050</xdr:rowOff>
    </xdr:from>
    <xdr:to>
      <xdr:col>24</xdr:col>
      <xdr:colOff>114300</xdr:colOff>
      <xdr:row>39</xdr:row>
      <xdr:rowOff>120650</xdr:rowOff>
    </xdr:to>
    <xdr:sp macro="" textlink="">
      <xdr:nvSpPr>
        <xdr:cNvPr id="72" name="楕円 71">
          <a:extLst>
            <a:ext uri="{FF2B5EF4-FFF2-40B4-BE49-F238E27FC236}">
              <a16:creationId xmlns:a16="http://schemas.microsoft.com/office/drawing/2014/main" id="{C740A61E-E642-4B5D-B9F5-5F46BE56F5E4}"/>
            </a:ext>
          </a:extLst>
        </xdr:cNvPr>
        <xdr:cNvSpPr/>
      </xdr:nvSpPr>
      <xdr:spPr>
        <a:xfrm>
          <a:off x="4273982" y="65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168927</xdr:rowOff>
    </xdr:from>
    <xdr:ext cx="405111" cy="259045"/>
    <xdr:sp macro="" textlink="">
      <xdr:nvSpPr>
        <xdr:cNvPr id="73" name="【図書館】&#10;有形固定資産減価償却率該当値テキスト">
          <a:extLst>
            <a:ext uri="{FF2B5EF4-FFF2-40B4-BE49-F238E27FC236}">
              <a16:creationId xmlns:a16="http://schemas.microsoft.com/office/drawing/2014/main" id="{9459FA72-E3C8-459B-A5D2-199574E2FA9A}"/>
            </a:ext>
          </a:extLst>
        </xdr:cNvPr>
        <xdr:cNvSpPr txBox="1"/>
      </xdr:nvSpPr>
      <xdr:spPr>
        <a:xfrm>
          <a:off x="4362882" y="657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165100</xdr:rowOff>
    </xdr:from>
    <xdr:to>
      <xdr:col>20</xdr:col>
      <xdr:colOff>38100</xdr:colOff>
      <xdr:row>39</xdr:row>
      <xdr:rowOff>95250</xdr:rowOff>
    </xdr:to>
    <xdr:sp macro="" textlink="">
      <xdr:nvSpPr>
        <xdr:cNvPr id="74" name="楕円 73">
          <a:extLst>
            <a:ext uri="{FF2B5EF4-FFF2-40B4-BE49-F238E27FC236}">
              <a16:creationId xmlns:a16="http://schemas.microsoft.com/office/drawing/2014/main" id="{BB909A81-E69B-4E48-BA5D-89A92D95B86E}"/>
            </a:ext>
          </a:extLst>
        </xdr:cNvPr>
        <xdr:cNvSpPr/>
      </xdr:nvSpPr>
      <xdr:spPr>
        <a:xfrm>
          <a:off x="3500515" y="6574778"/>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44450</xdr:rowOff>
    </xdr:from>
    <xdr:to>
      <xdr:col>24</xdr:col>
      <xdr:colOff>63500</xdr:colOff>
      <xdr:row>39</xdr:row>
      <xdr:rowOff>69850</xdr:rowOff>
    </xdr:to>
    <xdr:cxnSp macro="">
      <xdr:nvCxnSpPr>
        <xdr:cNvPr id="75" name="直線コネクタ 74">
          <a:extLst>
            <a:ext uri="{FF2B5EF4-FFF2-40B4-BE49-F238E27FC236}">
              <a16:creationId xmlns:a16="http://schemas.microsoft.com/office/drawing/2014/main" id="{83116F80-56AF-4984-899E-B6837E52D2C5}"/>
            </a:ext>
          </a:extLst>
        </xdr:cNvPr>
        <xdr:cNvCxnSpPr/>
      </xdr:nvCxnSpPr>
      <xdr:spPr>
        <a:xfrm>
          <a:off x="3551315" y="6622803"/>
          <a:ext cx="773467"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id="{51367DD1-3F27-4476-B1F2-8DCEFCCBBF10}"/>
            </a:ext>
          </a:extLst>
        </xdr:cNvPr>
        <xdr:cNvSpPr/>
      </xdr:nvSpPr>
      <xdr:spPr>
        <a:xfrm>
          <a:off x="2663301" y="654937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44450</xdr:rowOff>
    </xdr:to>
    <xdr:cxnSp macro="">
      <xdr:nvCxnSpPr>
        <xdr:cNvPr id="77" name="直線コネクタ 76">
          <a:extLst>
            <a:ext uri="{FF2B5EF4-FFF2-40B4-BE49-F238E27FC236}">
              <a16:creationId xmlns:a16="http://schemas.microsoft.com/office/drawing/2014/main" id="{C5FA734A-46F1-4866-B467-3B74F25D8CEA}"/>
            </a:ext>
          </a:extLst>
        </xdr:cNvPr>
        <xdr:cNvCxnSpPr/>
      </xdr:nvCxnSpPr>
      <xdr:spPr>
        <a:xfrm>
          <a:off x="2714101" y="6597403"/>
          <a:ext cx="837214"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114300</xdr:rowOff>
    </xdr:from>
    <xdr:to>
      <xdr:col>10</xdr:col>
      <xdr:colOff>165100</xdr:colOff>
      <xdr:row>39</xdr:row>
      <xdr:rowOff>44450</xdr:rowOff>
    </xdr:to>
    <xdr:sp macro="" textlink="">
      <xdr:nvSpPr>
        <xdr:cNvPr id="78" name="楕円 77">
          <a:extLst>
            <a:ext uri="{FF2B5EF4-FFF2-40B4-BE49-F238E27FC236}">
              <a16:creationId xmlns:a16="http://schemas.microsoft.com/office/drawing/2014/main" id="{ACD8EABE-E4A5-452F-A1CC-F07C8F2CD733}"/>
            </a:ext>
          </a:extLst>
        </xdr:cNvPr>
        <xdr:cNvSpPr/>
      </xdr:nvSpPr>
      <xdr:spPr>
        <a:xfrm>
          <a:off x="1839034" y="652397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165100</xdr:rowOff>
    </xdr:from>
    <xdr:to>
      <xdr:col>15</xdr:col>
      <xdr:colOff>50800</xdr:colOff>
      <xdr:row>39</xdr:row>
      <xdr:rowOff>19050</xdr:rowOff>
    </xdr:to>
    <xdr:cxnSp macro="">
      <xdr:nvCxnSpPr>
        <xdr:cNvPr id="79" name="直線コネクタ 78">
          <a:extLst>
            <a:ext uri="{FF2B5EF4-FFF2-40B4-BE49-F238E27FC236}">
              <a16:creationId xmlns:a16="http://schemas.microsoft.com/office/drawing/2014/main" id="{6C146621-159F-4577-B55E-DCB0442D8899}"/>
            </a:ext>
          </a:extLst>
        </xdr:cNvPr>
        <xdr:cNvCxnSpPr/>
      </xdr:nvCxnSpPr>
      <xdr:spPr>
        <a:xfrm>
          <a:off x="1889834" y="6574778"/>
          <a:ext cx="824267"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88900</xdr:rowOff>
    </xdr:from>
    <xdr:to>
      <xdr:col>6</xdr:col>
      <xdr:colOff>38100</xdr:colOff>
      <xdr:row>39</xdr:row>
      <xdr:rowOff>19050</xdr:rowOff>
    </xdr:to>
    <xdr:sp macro="" textlink="">
      <xdr:nvSpPr>
        <xdr:cNvPr id="80" name="楕円 79">
          <a:extLst>
            <a:ext uri="{FF2B5EF4-FFF2-40B4-BE49-F238E27FC236}">
              <a16:creationId xmlns:a16="http://schemas.microsoft.com/office/drawing/2014/main" id="{50CE41F6-7B20-4E3A-B09C-545F81154F23}"/>
            </a:ext>
          </a:extLst>
        </xdr:cNvPr>
        <xdr:cNvSpPr/>
      </xdr:nvSpPr>
      <xdr:spPr>
        <a:xfrm>
          <a:off x="1014767" y="6498578"/>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139700</xdr:rowOff>
    </xdr:from>
    <xdr:to>
      <xdr:col>10</xdr:col>
      <xdr:colOff>114300</xdr:colOff>
      <xdr:row>38</xdr:row>
      <xdr:rowOff>165100</xdr:rowOff>
    </xdr:to>
    <xdr:cxnSp macro="">
      <xdr:nvCxnSpPr>
        <xdr:cNvPr id="81" name="直線コネクタ 80">
          <a:extLst>
            <a:ext uri="{FF2B5EF4-FFF2-40B4-BE49-F238E27FC236}">
              <a16:creationId xmlns:a16="http://schemas.microsoft.com/office/drawing/2014/main" id="{650CD954-3A42-430F-81BD-D75658E55240}"/>
            </a:ext>
          </a:extLst>
        </xdr:cNvPr>
        <xdr:cNvCxnSpPr/>
      </xdr:nvCxnSpPr>
      <xdr:spPr>
        <a:xfrm>
          <a:off x="1065567" y="6549378"/>
          <a:ext cx="824267"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44DDD5A8-07DA-481C-B438-9317570D222C}"/>
            </a:ext>
          </a:extLst>
        </xdr:cNvPr>
        <xdr:cNvSpPr txBox="1"/>
      </xdr:nvSpPr>
      <xdr:spPr>
        <a:xfrm>
          <a:off x="3349005" y="591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A3026FE9-2E6E-40F8-875B-47FDB85DFE17}"/>
            </a:ext>
          </a:extLst>
        </xdr:cNvPr>
        <xdr:cNvSpPr txBox="1"/>
      </xdr:nvSpPr>
      <xdr:spPr>
        <a:xfrm>
          <a:off x="2524492" y="589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704827D1-5BC1-49A7-9E50-57B123B00B0A}"/>
            </a:ext>
          </a:extLst>
        </xdr:cNvPr>
        <xdr:cNvSpPr txBox="1"/>
      </xdr:nvSpPr>
      <xdr:spPr>
        <a:xfrm>
          <a:off x="1700225" y="58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DC6F11D6-A3F9-48C9-8240-3D77E3C23C52}"/>
            </a:ext>
          </a:extLst>
        </xdr:cNvPr>
        <xdr:cNvSpPr txBox="1"/>
      </xdr:nvSpPr>
      <xdr:spPr>
        <a:xfrm>
          <a:off x="875958" y="58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86377</xdr:rowOff>
    </xdr:from>
    <xdr:ext cx="405111" cy="259045"/>
    <xdr:sp macro="" textlink="">
      <xdr:nvSpPr>
        <xdr:cNvPr id="86" name="n_1mainValue【図書館】&#10;有形固定資産減価償却率">
          <a:extLst>
            <a:ext uri="{FF2B5EF4-FFF2-40B4-BE49-F238E27FC236}">
              <a16:creationId xmlns:a16="http://schemas.microsoft.com/office/drawing/2014/main" id="{917AA5EB-FCA8-44BB-9872-1F3B30D6A783}"/>
            </a:ext>
          </a:extLst>
        </xdr:cNvPr>
        <xdr:cNvSpPr txBox="1"/>
      </xdr:nvSpPr>
      <xdr:spPr>
        <a:xfrm>
          <a:off x="3349005" y="666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7" name="n_2mainValue【図書館】&#10;有形固定資産減価償却率">
          <a:extLst>
            <a:ext uri="{FF2B5EF4-FFF2-40B4-BE49-F238E27FC236}">
              <a16:creationId xmlns:a16="http://schemas.microsoft.com/office/drawing/2014/main" id="{5D0FEDD1-6E16-41E1-9A43-3D5C340A4D0C}"/>
            </a:ext>
          </a:extLst>
        </xdr:cNvPr>
        <xdr:cNvSpPr txBox="1"/>
      </xdr:nvSpPr>
      <xdr:spPr>
        <a:xfrm>
          <a:off x="2524492" y="6639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35577</xdr:rowOff>
    </xdr:from>
    <xdr:ext cx="405111" cy="259045"/>
    <xdr:sp macro="" textlink="">
      <xdr:nvSpPr>
        <xdr:cNvPr id="88" name="n_3mainValue【図書館】&#10;有形固定資産減価償却率">
          <a:extLst>
            <a:ext uri="{FF2B5EF4-FFF2-40B4-BE49-F238E27FC236}">
              <a16:creationId xmlns:a16="http://schemas.microsoft.com/office/drawing/2014/main" id="{C4A8896C-0953-4012-898A-BB84A3E1AECA}"/>
            </a:ext>
          </a:extLst>
        </xdr:cNvPr>
        <xdr:cNvSpPr txBox="1"/>
      </xdr:nvSpPr>
      <xdr:spPr>
        <a:xfrm>
          <a:off x="1700225" y="661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10177</xdr:rowOff>
    </xdr:from>
    <xdr:ext cx="405111" cy="259045"/>
    <xdr:sp macro="" textlink="">
      <xdr:nvSpPr>
        <xdr:cNvPr id="89" name="n_4mainValue【図書館】&#10;有形固定資産減価償却率">
          <a:extLst>
            <a:ext uri="{FF2B5EF4-FFF2-40B4-BE49-F238E27FC236}">
              <a16:creationId xmlns:a16="http://schemas.microsoft.com/office/drawing/2014/main" id="{A5B51F5D-4960-4D72-AB21-CD4B09EC90B8}"/>
            </a:ext>
          </a:extLst>
        </xdr:cNvPr>
        <xdr:cNvSpPr txBox="1"/>
      </xdr:nvSpPr>
      <xdr:spPr>
        <a:xfrm>
          <a:off x="875958" y="658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CAB0B0D-F9EB-4957-8D13-F2A0009EB256}"/>
            </a:ext>
          </a:extLst>
        </xdr:cNvPr>
        <xdr:cNvSpPr/>
      </xdr:nvSpPr>
      <xdr:spPr>
        <a:xfrm>
          <a:off x="6163816" y="4124417"/>
          <a:ext cx="4400734"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02826AE-56F5-4497-8DF4-EF8EE7DFAE03}"/>
            </a:ext>
          </a:extLst>
        </xdr:cNvPr>
        <xdr:cNvSpPr/>
      </xdr:nvSpPr>
      <xdr:spPr>
        <a:xfrm>
          <a:off x="6277869"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9028AD67-A453-4399-A717-CAB0EC7E3F50}"/>
            </a:ext>
          </a:extLst>
        </xdr:cNvPr>
        <xdr:cNvSpPr/>
      </xdr:nvSpPr>
      <xdr:spPr>
        <a:xfrm>
          <a:off x="6277869"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A8E4DE8-222F-4743-AC62-4B56C94CCDD5}"/>
            </a:ext>
          </a:extLst>
        </xdr:cNvPr>
        <xdr:cNvSpPr/>
      </xdr:nvSpPr>
      <xdr:spPr>
        <a:xfrm>
          <a:off x="722913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1512DC0-7FF1-401A-9CC9-CE3FEA7B1718}"/>
            </a:ext>
          </a:extLst>
        </xdr:cNvPr>
        <xdr:cNvSpPr/>
      </xdr:nvSpPr>
      <xdr:spPr>
        <a:xfrm>
          <a:off x="722913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C76BFDE-CAB6-4193-BD5D-A69E2D38C4B6}"/>
            </a:ext>
          </a:extLst>
        </xdr:cNvPr>
        <xdr:cNvSpPr/>
      </xdr:nvSpPr>
      <xdr:spPr>
        <a:xfrm>
          <a:off x="829445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15F6E9B-B75A-4674-893B-56BAB1597394}"/>
            </a:ext>
          </a:extLst>
        </xdr:cNvPr>
        <xdr:cNvSpPr/>
      </xdr:nvSpPr>
      <xdr:spPr>
        <a:xfrm>
          <a:off x="829445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D010910-E22C-4248-97B8-9FFC8E168765}"/>
            </a:ext>
          </a:extLst>
        </xdr:cNvPr>
        <xdr:cNvSpPr/>
      </xdr:nvSpPr>
      <xdr:spPr>
        <a:xfrm>
          <a:off x="6163816" y="5247998"/>
          <a:ext cx="44007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757D1FA-1872-4D0B-843D-63C1EFC2DEAC}"/>
            </a:ext>
          </a:extLst>
        </xdr:cNvPr>
        <xdr:cNvSpPr txBox="1"/>
      </xdr:nvSpPr>
      <xdr:spPr>
        <a:xfrm>
          <a:off x="6125716" y="50602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C3539BE-097B-4837-B34E-538731523BF0}"/>
            </a:ext>
          </a:extLst>
        </xdr:cNvPr>
        <xdr:cNvCxnSpPr/>
      </xdr:nvCxnSpPr>
      <xdr:spPr>
        <a:xfrm>
          <a:off x="6163816" y="7497932"/>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D3CAA94-0ACA-4246-AEB2-04C191848B11}"/>
            </a:ext>
          </a:extLst>
        </xdr:cNvPr>
        <xdr:cNvCxnSpPr/>
      </xdr:nvCxnSpPr>
      <xdr:spPr>
        <a:xfrm>
          <a:off x="6163816" y="7122481"/>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69E64ECC-CA65-4268-BAAD-54BD176B04CA}"/>
            </a:ext>
          </a:extLst>
        </xdr:cNvPr>
        <xdr:cNvSpPr txBox="1"/>
      </xdr:nvSpPr>
      <xdr:spPr>
        <a:xfrm>
          <a:off x="5722530" y="6983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C1459C1-9D23-4B26-B2A0-865F8FCD5AD3}"/>
            </a:ext>
          </a:extLst>
        </xdr:cNvPr>
        <xdr:cNvCxnSpPr/>
      </xdr:nvCxnSpPr>
      <xdr:spPr>
        <a:xfrm>
          <a:off x="6163816" y="674702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7972FDC7-7649-4782-BB04-C8258EBA2194}"/>
            </a:ext>
          </a:extLst>
        </xdr:cNvPr>
        <xdr:cNvSpPr txBox="1"/>
      </xdr:nvSpPr>
      <xdr:spPr>
        <a:xfrm>
          <a:off x="5722530" y="66075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33D3CEE-BA9F-43C8-979B-1F3AFB3C73D3}"/>
            </a:ext>
          </a:extLst>
        </xdr:cNvPr>
        <xdr:cNvCxnSpPr/>
      </xdr:nvCxnSpPr>
      <xdr:spPr>
        <a:xfrm>
          <a:off x="6163816" y="6374352"/>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26B71DA-8AAE-4353-8CC3-FA1CA612C99E}"/>
            </a:ext>
          </a:extLst>
        </xdr:cNvPr>
        <xdr:cNvSpPr txBox="1"/>
      </xdr:nvSpPr>
      <xdr:spPr>
        <a:xfrm>
          <a:off x="5722530" y="62349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70FF47C-A9BE-4195-A527-0192C17A5E0B}"/>
            </a:ext>
          </a:extLst>
        </xdr:cNvPr>
        <xdr:cNvCxnSpPr/>
      </xdr:nvCxnSpPr>
      <xdr:spPr>
        <a:xfrm>
          <a:off x="6163816" y="5998900"/>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3B3AEC9-D8EA-4B38-A69D-B4C1FDB14285}"/>
            </a:ext>
          </a:extLst>
        </xdr:cNvPr>
        <xdr:cNvSpPr txBox="1"/>
      </xdr:nvSpPr>
      <xdr:spPr>
        <a:xfrm>
          <a:off x="5722530" y="585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E7123AE-F0E0-4706-B050-7FC6BEF11DCC}"/>
            </a:ext>
          </a:extLst>
        </xdr:cNvPr>
        <xdr:cNvCxnSpPr/>
      </xdr:nvCxnSpPr>
      <xdr:spPr>
        <a:xfrm>
          <a:off x="6163816" y="562344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59F8E75A-DA97-45BC-B644-91A339C8359F}"/>
            </a:ext>
          </a:extLst>
        </xdr:cNvPr>
        <xdr:cNvSpPr txBox="1"/>
      </xdr:nvSpPr>
      <xdr:spPr>
        <a:xfrm>
          <a:off x="5722530" y="54840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B48E983-C347-4815-9FE5-2B4A6B2DC077}"/>
            </a:ext>
          </a:extLst>
        </xdr:cNvPr>
        <xdr:cNvCxnSpPr/>
      </xdr:nvCxnSpPr>
      <xdr:spPr>
        <a:xfrm>
          <a:off x="6163816" y="524799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4DF647E-AD9E-4E65-AE31-89C2C070AADF}"/>
            </a:ext>
          </a:extLst>
        </xdr:cNvPr>
        <xdr:cNvSpPr txBox="1"/>
      </xdr:nvSpPr>
      <xdr:spPr>
        <a:xfrm>
          <a:off x="5722530" y="5108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C429D48-CBF9-4828-A946-FDDD2333953B}"/>
            </a:ext>
          </a:extLst>
        </xdr:cNvPr>
        <xdr:cNvSpPr/>
      </xdr:nvSpPr>
      <xdr:spPr>
        <a:xfrm>
          <a:off x="6163816" y="5247998"/>
          <a:ext cx="44007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7172417E-F7CE-4D6D-B065-E51B0AA20597}"/>
            </a:ext>
          </a:extLst>
        </xdr:cNvPr>
        <xdr:cNvCxnSpPr/>
      </xdr:nvCxnSpPr>
      <xdr:spPr>
        <a:xfrm flipV="1">
          <a:off x="9768870" y="5769265"/>
          <a:ext cx="0" cy="1318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E494385-BE05-4958-82B6-302CD0421DA5}"/>
            </a:ext>
          </a:extLst>
        </xdr:cNvPr>
        <xdr:cNvSpPr txBox="1"/>
      </xdr:nvSpPr>
      <xdr:spPr>
        <a:xfrm>
          <a:off x="9803537" y="709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9B7184AF-902D-4D41-9FBA-A5C0236D6D98}"/>
            </a:ext>
          </a:extLst>
        </xdr:cNvPr>
        <xdr:cNvCxnSpPr/>
      </xdr:nvCxnSpPr>
      <xdr:spPr>
        <a:xfrm>
          <a:off x="9689483" y="7088191"/>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2BA60842-0201-4B76-AD89-5DFCBA0BDACD}"/>
            </a:ext>
          </a:extLst>
        </xdr:cNvPr>
        <xdr:cNvSpPr txBox="1"/>
      </xdr:nvSpPr>
      <xdr:spPr>
        <a:xfrm>
          <a:off x="9803537" y="55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55B65591-CC13-458A-B452-28095DA2B60E}"/>
            </a:ext>
          </a:extLst>
        </xdr:cNvPr>
        <xdr:cNvCxnSpPr/>
      </xdr:nvCxnSpPr>
      <xdr:spPr>
        <a:xfrm>
          <a:off x="9689483" y="5769265"/>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3BCF44BF-578C-41A5-A799-251830B5E1EC}"/>
            </a:ext>
          </a:extLst>
        </xdr:cNvPr>
        <xdr:cNvSpPr txBox="1"/>
      </xdr:nvSpPr>
      <xdr:spPr>
        <a:xfrm>
          <a:off x="9803537" y="6660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91A423F8-D8CC-4895-9CE1-54A070E11E92}"/>
            </a:ext>
          </a:extLst>
        </xdr:cNvPr>
        <xdr:cNvSpPr/>
      </xdr:nvSpPr>
      <xdr:spPr>
        <a:xfrm>
          <a:off x="9727583" y="6806719"/>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E8E79093-1716-4024-9B24-595AA055AD40}"/>
            </a:ext>
          </a:extLst>
        </xdr:cNvPr>
        <xdr:cNvSpPr/>
      </xdr:nvSpPr>
      <xdr:spPr>
        <a:xfrm>
          <a:off x="8941170" y="68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27F969D5-B785-4453-801D-5638930A7FED}"/>
            </a:ext>
          </a:extLst>
        </xdr:cNvPr>
        <xdr:cNvSpPr/>
      </xdr:nvSpPr>
      <xdr:spPr>
        <a:xfrm>
          <a:off x="8116903" y="6821959"/>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5A587DCC-3092-4CDA-B38A-F02F5F01156B}"/>
            </a:ext>
          </a:extLst>
        </xdr:cNvPr>
        <xdr:cNvSpPr/>
      </xdr:nvSpPr>
      <xdr:spPr>
        <a:xfrm>
          <a:off x="7279689" y="682576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16617A50-928B-4B13-B98D-F7BDA370A0B7}"/>
            </a:ext>
          </a:extLst>
        </xdr:cNvPr>
        <xdr:cNvSpPr/>
      </xdr:nvSpPr>
      <xdr:spPr>
        <a:xfrm>
          <a:off x="6455422" y="683338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3115010-5F1F-4B1A-AF8D-F19118FDA125}"/>
            </a:ext>
          </a:extLst>
        </xdr:cNvPr>
        <xdr:cNvSpPr txBox="1"/>
      </xdr:nvSpPr>
      <xdr:spPr>
        <a:xfrm>
          <a:off x="9587883"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DC2992-38EA-40BA-99F6-8401635B91EC}"/>
            </a:ext>
          </a:extLst>
        </xdr:cNvPr>
        <xdr:cNvSpPr txBox="1"/>
      </xdr:nvSpPr>
      <xdr:spPr>
        <a:xfrm>
          <a:off x="8814417"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5F8710-B7F7-4722-8333-36C6FA4EEFFD}"/>
            </a:ext>
          </a:extLst>
        </xdr:cNvPr>
        <xdr:cNvSpPr txBox="1"/>
      </xdr:nvSpPr>
      <xdr:spPr>
        <a:xfrm>
          <a:off x="7990150"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8FD2436-FEE9-47F9-A3D1-447C2FB7E898}"/>
            </a:ext>
          </a:extLst>
        </xdr:cNvPr>
        <xdr:cNvSpPr txBox="1"/>
      </xdr:nvSpPr>
      <xdr:spPr>
        <a:xfrm>
          <a:off x="7152936"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917563-6F0B-404D-9594-5273707692DF}"/>
            </a:ext>
          </a:extLst>
        </xdr:cNvPr>
        <xdr:cNvSpPr txBox="1"/>
      </xdr:nvSpPr>
      <xdr:spPr>
        <a:xfrm>
          <a:off x="6328669"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40640</xdr:rowOff>
    </xdr:from>
    <xdr:to>
      <xdr:col>55</xdr:col>
      <xdr:colOff>50800</xdr:colOff>
      <xdr:row>41</xdr:row>
      <xdr:rowOff>142240</xdr:rowOff>
    </xdr:to>
    <xdr:sp macro="" textlink="">
      <xdr:nvSpPr>
        <xdr:cNvPr id="129" name="楕円 128">
          <a:extLst>
            <a:ext uri="{FF2B5EF4-FFF2-40B4-BE49-F238E27FC236}">
              <a16:creationId xmlns:a16="http://schemas.microsoft.com/office/drawing/2014/main" id="{64A6E2B3-75E4-41BA-9C76-0C5179A5831F}"/>
            </a:ext>
          </a:extLst>
        </xdr:cNvPr>
        <xdr:cNvSpPr/>
      </xdr:nvSpPr>
      <xdr:spPr>
        <a:xfrm>
          <a:off x="9727583" y="6956345"/>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127017</xdr:rowOff>
    </xdr:from>
    <xdr:ext cx="469744" cy="259045"/>
    <xdr:sp macro="" textlink="">
      <xdr:nvSpPr>
        <xdr:cNvPr id="130" name="【図書館】&#10;一人当たり面積該当値テキスト">
          <a:extLst>
            <a:ext uri="{FF2B5EF4-FFF2-40B4-BE49-F238E27FC236}">
              <a16:creationId xmlns:a16="http://schemas.microsoft.com/office/drawing/2014/main" id="{A302B2E7-7C4F-46F3-B35F-AA42E1C5A715}"/>
            </a:ext>
          </a:extLst>
        </xdr:cNvPr>
        <xdr:cNvSpPr txBox="1"/>
      </xdr:nvSpPr>
      <xdr:spPr>
        <a:xfrm>
          <a:off x="9803537" y="68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1" name="楕円 130">
          <a:extLst>
            <a:ext uri="{FF2B5EF4-FFF2-40B4-BE49-F238E27FC236}">
              <a16:creationId xmlns:a16="http://schemas.microsoft.com/office/drawing/2014/main" id="{89557A86-0B23-432C-8C8B-CDA8632C3E93}"/>
            </a:ext>
          </a:extLst>
        </xdr:cNvPr>
        <xdr:cNvSpPr/>
      </xdr:nvSpPr>
      <xdr:spPr>
        <a:xfrm>
          <a:off x="8941170" y="69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91440</xdr:rowOff>
    </xdr:to>
    <xdr:cxnSp macro="">
      <xdr:nvCxnSpPr>
        <xdr:cNvPr id="132" name="直線コネクタ 131">
          <a:extLst>
            <a:ext uri="{FF2B5EF4-FFF2-40B4-BE49-F238E27FC236}">
              <a16:creationId xmlns:a16="http://schemas.microsoft.com/office/drawing/2014/main" id="{5BDA694C-1620-4E9C-B079-A3D91CDA8DF1}"/>
            </a:ext>
          </a:extLst>
        </xdr:cNvPr>
        <xdr:cNvCxnSpPr/>
      </xdr:nvCxnSpPr>
      <xdr:spPr>
        <a:xfrm>
          <a:off x="8991970" y="7007145"/>
          <a:ext cx="7734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3" name="楕円 132">
          <a:extLst>
            <a:ext uri="{FF2B5EF4-FFF2-40B4-BE49-F238E27FC236}">
              <a16:creationId xmlns:a16="http://schemas.microsoft.com/office/drawing/2014/main" id="{8C3954E4-4904-4590-BEA5-00C87AD842A6}"/>
            </a:ext>
          </a:extLst>
        </xdr:cNvPr>
        <xdr:cNvSpPr/>
      </xdr:nvSpPr>
      <xdr:spPr>
        <a:xfrm>
          <a:off x="8116903" y="6960155"/>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95250</xdr:rowOff>
    </xdr:to>
    <xdr:cxnSp macro="">
      <xdr:nvCxnSpPr>
        <xdr:cNvPr id="134" name="直線コネクタ 133">
          <a:extLst>
            <a:ext uri="{FF2B5EF4-FFF2-40B4-BE49-F238E27FC236}">
              <a16:creationId xmlns:a16="http://schemas.microsoft.com/office/drawing/2014/main" id="{0E9ECC43-3200-4298-9E40-34E2432D549E}"/>
            </a:ext>
          </a:extLst>
        </xdr:cNvPr>
        <xdr:cNvCxnSpPr/>
      </xdr:nvCxnSpPr>
      <xdr:spPr>
        <a:xfrm flipV="1">
          <a:off x="8167703" y="7007145"/>
          <a:ext cx="8242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5" name="楕円 134">
          <a:extLst>
            <a:ext uri="{FF2B5EF4-FFF2-40B4-BE49-F238E27FC236}">
              <a16:creationId xmlns:a16="http://schemas.microsoft.com/office/drawing/2014/main" id="{D89248A7-CE3F-4EFA-9349-0CF0C869213B}"/>
            </a:ext>
          </a:extLst>
        </xdr:cNvPr>
        <xdr:cNvSpPr/>
      </xdr:nvSpPr>
      <xdr:spPr>
        <a:xfrm>
          <a:off x="7279689" y="69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99060</xdr:rowOff>
    </xdr:to>
    <xdr:cxnSp macro="">
      <xdr:nvCxnSpPr>
        <xdr:cNvPr id="136" name="直線コネクタ 135">
          <a:extLst>
            <a:ext uri="{FF2B5EF4-FFF2-40B4-BE49-F238E27FC236}">
              <a16:creationId xmlns:a16="http://schemas.microsoft.com/office/drawing/2014/main" id="{AAAF1985-AD11-430D-ABC7-32C4D3696590}"/>
            </a:ext>
          </a:extLst>
        </xdr:cNvPr>
        <xdr:cNvCxnSpPr/>
      </xdr:nvCxnSpPr>
      <xdr:spPr>
        <a:xfrm flipV="1">
          <a:off x="7330489" y="7010955"/>
          <a:ext cx="837214"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48260</xdr:rowOff>
    </xdr:from>
    <xdr:to>
      <xdr:col>36</xdr:col>
      <xdr:colOff>165100</xdr:colOff>
      <xdr:row>41</xdr:row>
      <xdr:rowOff>149860</xdr:rowOff>
    </xdr:to>
    <xdr:sp macro="" textlink="">
      <xdr:nvSpPr>
        <xdr:cNvPr id="137" name="楕円 136">
          <a:extLst>
            <a:ext uri="{FF2B5EF4-FFF2-40B4-BE49-F238E27FC236}">
              <a16:creationId xmlns:a16="http://schemas.microsoft.com/office/drawing/2014/main" id="{0F6DBDCF-0BE0-4FF7-ADDD-9A32E2DEF6EB}"/>
            </a:ext>
          </a:extLst>
        </xdr:cNvPr>
        <xdr:cNvSpPr/>
      </xdr:nvSpPr>
      <xdr:spPr>
        <a:xfrm>
          <a:off x="6455422" y="69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99060</xdr:rowOff>
    </xdr:from>
    <xdr:to>
      <xdr:col>41</xdr:col>
      <xdr:colOff>50800</xdr:colOff>
      <xdr:row>41</xdr:row>
      <xdr:rowOff>99060</xdr:rowOff>
    </xdr:to>
    <xdr:cxnSp macro="">
      <xdr:nvCxnSpPr>
        <xdr:cNvPr id="138" name="直線コネクタ 137">
          <a:extLst>
            <a:ext uri="{FF2B5EF4-FFF2-40B4-BE49-F238E27FC236}">
              <a16:creationId xmlns:a16="http://schemas.microsoft.com/office/drawing/2014/main" id="{CB6CC87F-B409-414F-B0A8-430F1344389A}"/>
            </a:ext>
          </a:extLst>
        </xdr:cNvPr>
        <xdr:cNvCxnSpPr/>
      </xdr:nvCxnSpPr>
      <xdr:spPr>
        <a:xfrm>
          <a:off x="6506222" y="7014765"/>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C5097338-08C4-4516-A460-1E80879690E2}"/>
            </a:ext>
          </a:extLst>
        </xdr:cNvPr>
        <xdr:cNvSpPr txBox="1"/>
      </xdr:nvSpPr>
      <xdr:spPr>
        <a:xfrm>
          <a:off x="8757344" y="659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652ACE8B-24C3-4C95-A44C-D7FFF9AAE0C8}"/>
            </a:ext>
          </a:extLst>
        </xdr:cNvPr>
        <xdr:cNvSpPr txBox="1"/>
      </xdr:nvSpPr>
      <xdr:spPr>
        <a:xfrm>
          <a:off x="7945777" y="659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5B92B53A-C306-4F2E-A5DF-C2299C4ECB13}"/>
            </a:ext>
          </a:extLst>
        </xdr:cNvPr>
        <xdr:cNvSpPr txBox="1"/>
      </xdr:nvSpPr>
      <xdr:spPr>
        <a:xfrm>
          <a:off x="7108563" y="660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DE5C2EEB-441A-4D54-B7DA-6A7687073602}"/>
            </a:ext>
          </a:extLst>
        </xdr:cNvPr>
        <xdr:cNvSpPr txBox="1"/>
      </xdr:nvSpPr>
      <xdr:spPr>
        <a:xfrm>
          <a:off x="6284296" y="66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133367</xdr:rowOff>
    </xdr:from>
    <xdr:ext cx="469744" cy="259045"/>
    <xdr:sp macro="" textlink="">
      <xdr:nvSpPr>
        <xdr:cNvPr id="143" name="n_1mainValue【図書館】&#10;一人当たり面積">
          <a:extLst>
            <a:ext uri="{FF2B5EF4-FFF2-40B4-BE49-F238E27FC236}">
              <a16:creationId xmlns:a16="http://schemas.microsoft.com/office/drawing/2014/main" id="{305844FA-E8C1-4D37-A705-9C175BA4917B}"/>
            </a:ext>
          </a:extLst>
        </xdr:cNvPr>
        <xdr:cNvSpPr txBox="1"/>
      </xdr:nvSpPr>
      <xdr:spPr>
        <a:xfrm>
          <a:off x="8757344" y="70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4" name="n_2mainValue【図書館】&#10;一人当たり面積">
          <a:extLst>
            <a:ext uri="{FF2B5EF4-FFF2-40B4-BE49-F238E27FC236}">
              <a16:creationId xmlns:a16="http://schemas.microsoft.com/office/drawing/2014/main" id="{6C0BC396-C83A-467D-B02A-28A9CF2FCCDF}"/>
            </a:ext>
          </a:extLst>
        </xdr:cNvPr>
        <xdr:cNvSpPr txBox="1"/>
      </xdr:nvSpPr>
      <xdr:spPr>
        <a:xfrm>
          <a:off x="7945777" y="70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45" name="n_3mainValue【図書館】&#10;一人当たり面積">
          <a:extLst>
            <a:ext uri="{FF2B5EF4-FFF2-40B4-BE49-F238E27FC236}">
              <a16:creationId xmlns:a16="http://schemas.microsoft.com/office/drawing/2014/main" id="{117BD8A2-5D30-4733-B590-B2C1D4229CB0}"/>
            </a:ext>
          </a:extLst>
        </xdr:cNvPr>
        <xdr:cNvSpPr txBox="1"/>
      </xdr:nvSpPr>
      <xdr:spPr>
        <a:xfrm>
          <a:off x="7108563" y="705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140987</xdr:rowOff>
    </xdr:from>
    <xdr:ext cx="469744" cy="259045"/>
    <xdr:sp macro="" textlink="">
      <xdr:nvSpPr>
        <xdr:cNvPr id="146" name="n_4mainValue【図書館】&#10;一人当たり面積">
          <a:extLst>
            <a:ext uri="{FF2B5EF4-FFF2-40B4-BE49-F238E27FC236}">
              <a16:creationId xmlns:a16="http://schemas.microsoft.com/office/drawing/2014/main" id="{6F782072-1740-49D8-9AC4-E14F41E3F8E6}"/>
            </a:ext>
          </a:extLst>
        </xdr:cNvPr>
        <xdr:cNvSpPr txBox="1"/>
      </xdr:nvSpPr>
      <xdr:spPr>
        <a:xfrm>
          <a:off x="6284296" y="705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099B98A-4D4C-4440-9AE2-4BB7BEBBDE56}"/>
            </a:ext>
          </a:extLst>
        </xdr:cNvPr>
        <xdr:cNvSpPr/>
      </xdr:nvSpPr>
      <xdr:spPr>
        <a:xfrm>
          <a:off x="710214" y="7873383"/>
          <a:ext cx="4413681"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CA71FEA-25C4-440B-8E1C-2FCE081CF945}"/>
            </a:ext>
          </a:extLst>
        </xdr:cNvPr>
        <xdr:cNvSpPr/>
      </xdr:nvSpPr>
      <xdr:spPr>
        <a:xfrm>
          <a:off x="83721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1962BFF-1E56-4244-BE9A-60B3CF17CC52}"/>
            </a:ext>
          </a:extLst>
        </xdr:cNvPr>
        <xdr:cNvSpPr/>
      </xdr:nvSpPr>
      <xdr:spPr>
        <a:xfrm>
          <a:off x="83721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D830EC2-C748-4674-8A22-646FD74A743D}"/>
            </a:ext>
          </a:extLst>
        </xdr:cNvPr>
        <xdr:cNvSpPr/>
      </xdr:nvSpPr>
      <xdr:spPr>
        <a:xfrm>
          <a:off x="177553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B1F59D9-6730-45BD-A310-F845AC03B27D}"/>
            </a:ext>
          </a:extLst>
        </xdr:cNvPr>
        <xdr:cNvSpPr/>
      </xdr:nvSpPr>
      <xdr:spPr>
        <a:xfrm>
          <a:off x="177553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6C21136-B856-4CC3-9FCA-EDD9776D0C70}"/>
            </a:ext>
          </a:extLst>
        </xdr:cNvPr>
        <xdr:cNvSpPr/>
      </xdr:nvSpPr>
      <xdr:spPr>
        <a:xfrm>
          <a:off x="2840854" y="8522686"/>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2356144-B137-4FDF-9162-F330CFA1D802}"/>
            </a:ext>
          </a:extLst>
        </xdr:cNvPr>
        <xdr:cNvSpPr/>
      </xdr:nvSpPr>
      <xdr:spPr>
        <a:xfrm>
          <a:off x="2840854" y="8723112"/>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8DAAC7D-84A4-4AB0-B8D5-9C5AAB240E31}"/>
            </a:ext>
          </a:extLst>
        </xdr:cNvPr>
        <xdr:cNvSpPr/>
      </xdr:nvSpPr>
      <xdr:spPr>
        <a:xfrm>
          <a:off x="710214" y="8996964"/>
          <a:ext cx="4413681"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F64C63E-4C2D-4301-88C6-3DDE36D4B4A8}"/>
            </a:ext>
          </a:extLst>
        </xdr:cNvPr>
        <xdr:cNvSpPr txBox="1"/>
      </xdr:nvSpPr>
      <xdr:spPr>
        <a:xfrm>
          <a:off x="685060" y="88092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896095B-599B-449D-9061-E25E7F8C07F9}"/>
            </a:ext>
          </a:extLst>
        </xdr:cNvPr>
        <xdr:cNvCxnSpPr/>
      </xdr:nvCxnSpPr>
      <xdr:spPr>
        <a:xfrm>
          <a:off x="710214" y="112468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ED07D70-E25F-4F76-AE4F-BFDCB5FFBFF1}"/>
            </a:ext>
          </a:extLst>
        </xdr:cNvPr>
        <xdr:cNvSpPr txBox="1"/>
      </xdr:nvSpPr>
      <xdr:spPr>
        <a:xfrm>
          <a:off x="281874" y="11107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24BED48-23A0-404C-817B-125CD6D5E47D}"/>
            </a:ext>
          </a:extLst>
        </xdr:cNvPr>
        <xdr:cNvCxnSpPr/>
      </xdr:nvCxnSpPr>
      <xdr:spPr>
        <a:xfrm>
          <a:off x="710214" y="1087144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8B579AA-C6EA-47C0-BEA0-832DFB63166E}"/>
            </a:ext>
          </a:extLst>
        </xdr:cNvPr>
        <xdr:cNvSpPr txBox="1"/>
      </xdr:nvSpPr>
      <xdr:spPr>
        <a:xfrm>
          <a:off x="281874" y="10731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287B7D9-BDA4-47EA-BF8C-280279B19F11}"/>
            </a:ext>
          </a:extLst>
        </xdr:cNvPr>
        <xdr:cNvCxnSpPr/>
      </xdr:nvCxnSpPr>
      <xdr:spPr>
        <a:xfrm>
          <a:off x="710214" y="1049599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05B39B8-7BA0-4351-AD1B-CE53C42719A4}"/>
            </a:ext>
          </a:extLst>
        </xdr:cNvPr>
        <xdr:cNvSpPr txBox="1"/>
      </xdr:nvSpPr>
      <xdr:spPr>
        <a:xfrm>
          <a:off x="345994" y="10356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9C2A5F0-E9A3-462E-8097-6FADBC68DE0E}"/>
            </a:ext>
          </a:extLst>
        </xdr:cNvPr>
        <xdr:cNvCxnSpPr/>
      </xdr:nvCxnSpPr>
      <xdr:spPr>
        <a:xfrm>
          <a:off x="710214" y="1012054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4FB288D-5951-467B-B1C8-23D68C483A41}"/>
            </a:ext>
          </a:extLst>
        </xdr:cNvPr>
        <xdr:cNvSpPr txBox="1"/>
      </xdr:nvSpPr>
      <xdr:spPr>
        <a:xfrm>
          <a:off x="345994" y="9981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773BE19-7B23-437C-8947-02A290588013}"/>
            </a:ext>
          </a:extLst>
        </xdr:cNvPr>
        <xdr:cNvCxnSpPr/>
      </xdr:nvCxnSpPr>
      <xdr:spPr>
        <a:xfrm>
          <a:off x="710214" y="974786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20C5D5B-57B4-446D-BBBF-671019B527FB}"/>
            </a:ext>
          </a:extLst>
        </xdr:cNvPr>
        <xdr:cNvSpPr txBox="1"/>
      </xdr:nvSpPr>
      <xdr:spPr>
        <a:xfrm>
          <a:off x="345994" y="96084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DB54793-2015-4387-A06C-D4A5FADB2D8C}"/>
            </a:ext>
          </a:extLst>
        </xdr:cNvPr>
        <xdr:cNvCxnSpPr/>
      </xdr:nvCxnSpPr>
      <xdr:spPr>
        <a:xfrm>
          <a:off x="710214" y="937241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85D9EBA-C821-44D3-8EE0-4D69DEAEF289}"/>
            </a:ext>
          </a:extLst>
        </xdr:cNvPr>
        <xdr:cNvSpPr txBox="1"/>
      </xdr:nvSpPr>
      <xdr:spPr>
        <a:xfrm>
          <a:off x="345994" y="92329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C378E7E-E9EF-408E-9FE7-85722AC44AC4}"/>
            </a:ext>
          </a:extLst>
        </xdr:cNvPr>
        <xdr:cNvCxnSpPr/>
      </xdr:nvCxnSpPr>
      <xdr:spPr>
        <a:xfrm>
          <a:off x="710214" y="8996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FD7A721-790E-40EA-BBAF-ACBCDD0F1DA6}"/>
            </a:ext>
          </a:extLst>
        </xdr:cNvPr>
        <xdr:cNvSpPr txBox="1"/>
      </xdr:nvSpPr>
      <xdr:spPr>
        <a:xfrm>
          <a:off x="397168" y="885751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5C5541F-AF84-4E1D-9477-BF1A897016CC}"/>
            </a:ext>
          </a:extLst>
        </xdr:cNvPr>
        <xdr:cNvSpPr/>
      </xdr:nvSpPr>
      <xdr:spPr>
        <a:xfrm>
          <a:off x="710214" y="8996964"/>
          <a:ext cx="4413681"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14ABE4B-FA9F-44A3-AA88-AF63BD169885}"/>
            </a:ext>
          </a:extLst>
        </xdr:cNvPr>
        <xdr:cNvCxnSpPr/>
      </xdr:nvCxnSpPr>
      <xdr:spPr>
        <a:xfrm flipV="1">
          <a:off x="4324147" y="9315265"/>
          <a:ext cx="0" cy="15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F84E1671-8CAB-46BB-806C-F0CE7D9B556E}"/>
            </a:ext>
          </a:extLst>
        </xdr:cNvPr>
        <xdr:cNvSpPr txBox="1"/>
      </xdr:nvSpPr>
      <xdr:spPr>
        <a:xfrm>
          <a:off x="4362882" y="1087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840A7A7-BDD5-4A35-B5E0-8FDFB82FF8EF}"/>
            </a:ext>
          </a:extLst>
        </xdr:cNvPr>
        <xdr:cNvCxnSpPr/>
      </xdr:nvCxnSpPr>
      <xdr:spPr>
        <a:xfrm>
          <a:off x="4248828" y="10871447"/>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2CF23A8-0D1A-489F-B745-BFF17E7259F6}"/>
            </a:ext>
          </a:extLst>
        </xdr:cNvPr>
        <xdr:cNvSpPr txBox="1"/>
      </xdr:nvSpPr>
      <xdr:spPr>
        <a:xfrm>
          <a:off x="4362882" y="909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E734FA5-B638-47D7-919D-0DE046A68876}"/>
            </a:ext>
          </a:extLst>
        </xdr:cNvPr>
        <xdr:cNvCxnSpPr/>
      </xdr:nvCxnSpPr>
      <xdr:spPr>
        <a:xfrm>
          <a:off x="4248828" y="9315265"/>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44C9D5D-B041-4772-8E07-3FC31AAC0ECD}"/>
            </a:ext>
          </a:extLst>
        </xdr:cNvPr>
        <xdr:cNvSpPr txBox="1"/>
      </xdr:nvSpPr>
      <xdr:spPr>
        <a:xfrm>
          <a:off x="4362882" y="10049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41BEF9AD-6182-479B-B5B5-3E224221C50E}"/>
            </a:ext>
          </a:extLst>
        </xdr:cNvPr>
        <xdr:cNvSpPr/>
      </xdr:nvSpPr>
      <xdr:spPr>
        <a:xfrm>
          <a:off x="4273982" y="10195474"/>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C89ADD00-E604-4F90-8A76-54D9111C1AE1}"/>
            </a:ext>
          </a:extLst>
        </xdr:cNvPr>
        <xdr:cNvSpPr/>
      </xdr:nvSpPr>
      <xdr:spPr>
        <a:xfrm>
          <a:off x="3500515" y="10140229"/>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6D63FC7B-CBB3-4911-98B6-4E6D8F605C81}"/>
            </a:ext>
          </a:extLst>
        </xdr:cNvPr>
        <xdr:cNvSpPr/>
      </xdr:nvSpPr>
      <xdr:spPr>
        <a:xfrm>
          <a:off x="2663301" y="1012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E43A13DA-669F-405F-96BE-79805653C232}"/>
            </a:ext>
          </a:extLst>
        </xdr:cNvPr>
        <xdr:cNvSpPr/>
      </xdr:nvSpPr>
      <xdr:spPr>
        <a:xfrm>
          <a:off x="1839034" y="10110618"/>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C8454B6D-4003-490C-8F83-31A1000DAAFD}"/>
            </a:ext>
          </a:extLst>
        </xdr:cNvPr>
        <xdr:cNvSpPr/>
      </xdr:nvSpPr>
      <xdr:spPr>
        <a:xfrm>
          <a:off x="1014767" y="10102998"/>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93C22AA-AAC6-4887-9654-7D5A86EE5741}"/>
            </a:ext>
          </a:extLst>
        </xdr:cNvPr>
        <xdr:cNvSpPr txBox="1"/>
      </xdr:nvSpPr>
      <xdr:spPr>
        <a:xfrm>
          <a:off x="414722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616C808-3F5A-4092-8C5E-BF504D28C6A1}"/>
            </a:ext>
          </a:extLst>
        </xdr:cNvPr>
        <xdr:cNvSpPr txBox="1"/>
      </xdr:nvSpPr>
      <xdr:spPr>
        <a:xfrm>
          <a:off x="337376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64207D1-CCAC-41E7-AA02-8A22A4D4F6D7}"/>
            </a:ext>
          </a:extLst>
        </xdr:cNvPr>
        <xdr:cNvSpPr txBox="1"/>
      </xdr:nvSpPr>
      <xdr:spPr>
        <a:xfrm>
          <a:off x="253654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A5B79C-4664-4BD4-9EA9-A44635439391}"/>
            </a:ext>
          </a:extLst>
        </xdr:cNvPr>
        <xdr:cNvSpPr txBox="1"/>
      </xdr:nvSpPr>
      <xdr:spPr>
        <a:xfrm>
          <a:off x="171228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7A15E5-0561-4EEC-954E-8CFDC49B415D}"/>
            </a:ext>
          </a:extLst>
        </xdr:cNvPr>
        <xdr:cNvSpPr txBox="1"/>
      </xdr:nvSpPr>
      <xdr:spPr>
        <a:xfrm>
          <a:off x="88801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187" name="楕円 186">
          <a:extLst>
            <a:ext uri="{FF2B5EF4-FFF2-40B4-BE49-F238E27FC236}">
              <a16:creationId xmlns:a16="http://schemas.microsoft.com/office/drawing/2014/main" id="{DBAB5088-E09B-4E60-B155-5D73C112FA4A}"/>
            </a:ext>
          </a:extLst>
        </xdr:cNvPr>
        <xdr:cNvSpPr/>
      </xdr:nvSpPr>
      <xdr:spPr>
        <a:xfrm>
          <a:off x="4273982" y="10591880"/>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112412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2790FB8-52E3-4A56-AAA9-9C73C770B067}"/>
            </a:ext>
          </a:extLst>
        </xdr:cNvPr>
        <xdr:cNvSpPr txBox="1"/>
      </xdr:nvSpPr>
      <xdr:spPr>
        <a:xfrm>
          <a:off x="4362882" y="1057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137795</xdr:rowOff>
    </xdr:from>
    <xdr:to>
      <xdr:col>20</xdr:col>
      <xdr:colOff>38100</xdr:colOff>
      <xdr:row>63</xdr:row>
      <xdr:rowOff>67945</xdr:rowOff>
    </xdr:to>
    <xdr:sp macro="" textlink="">
      <xdr:nvSpPr>
        <xdr:cNvPr id="189" name="楕円 188">
          <a:extLst>
            <a:ext uri="{FF2B5EF4-FFF2-40B4-BE49-F238E27FC236}">
              <a16:creationId xmlns:a16="http://schemas.microsoft.com/office/drawing/2014/main" id="{08D88B93-C8FC-476A-A558-0F3F54E93521}"/>
            </a:ext>
          </a:extLst>
        </xdr:cNvPr>
        <xdr:cNvSpPr/>
      </xdr:nvSpPr>
      <xdr:spPr>
        <a:xfrm>
          <a:off x="3500515" y="10595690"/>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17145</xdr:rowOff>
    </xdr:to>
    <xdr:cxnSp macro="">
      <xdr:nvCxnSpPr>
        <xdr:cNvPr id="190" name="直線コネクタ 189">
          <a:extLst>
            <a:ext uri="{FF2B5EF4-FFF2-40B4-BE49-F238E27FC236}">
              <a16:creationId xmlns:a16="http://schemas.microsoft.com/office/drawing/2014/main" id="{D9D35C1B-F864-4510-B891-77CFB203267F}"/>
            </a:ext>
          </a:extLst>
        </xdr:cNvPr>
        <xdr:cNvCxnSpPr/>
      </xdr:nvCxnSpPr>
      <xdr:spPr>
        <a:xfrm flipV="1">
          <a:off x="3551315" y="10639906"/>
          <a:ext cx="7734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1" name="楕円 190">
          <a:extLst>
            <a:ext uri="{FF2B5EF4-FFF2-40B4-BE49-F238E27FC236}">
              <a16:creationId xmlns:a16="http://schemas.microsoft.com/office/drawing/2014/main" id="{DFB78510-0E81-4BBB-890B-BCF51C0D1858}"/>
            </a:ext>
          </a:extLst>
        </xdr:cNvPr>
        <xdr:cNvSpPr/>
      </xdr:nvSpPr>
      <xdr:spPr>
        <a:xfrm>
          <a:off x="2663301" y="108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17145</xdr:rowOff>
    </xdr:from>
    <xdr:to>
      <xdr:col>19</xdr:col>
      <xdr:colOff>177800</xdr:colOff>
      <xdr:row>64</xdr:row>
      <xdr:rowOff>76200</xdr:rowOff>
    </xdr:to>
    <xdr:cxnSp macro="">
      <xdr:nvCxnSpPr>
        <xdr:cNvPr id="192" name="直線コネクタ 191">
          <a:extLst>
            <a:ext uri="{FF2B5EF4-FFF2-40B4-BE49-F238E27FC236}">
              <a16:creationId xmlns:a16="http://schemas.microsoft.com/office/drawing/2014/main" id="{24322237-A2D4-440A-8A28-5C6C8D7C552A}"/>
            </a:ext>
          </a:extLst>
        </xdr:cNvPr>
        <xdr:cNvCxnSpPr/>
      </xdr:nvCxnSpPr>
      <xdr:spPr>
        <a:xfrm flipV="1">
          <a:off x="2714101" y="10643716"/>
          <a:ext cx="837214" cy="22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a:extLst>
            <a:ext uri="{FF2B5EF4-FFF2-40B4-BE49-F238E27FC236}">
              <a16:creationId xmlns:a16="http://schemas.microsoft.com/office/drawing/2014/main" id="{66A70356-B0FA-463C-8553-ABE459FE5B4B}"/>
            </a:ext>
          </a:extLst>
        </xdr:cNvPr>
        <xdr:cNvSpPr/>
      </xdr:nvSpPr>
      <xdr:spPr>
        <a:xfrm>
          <a:off x="1839034" y="108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4" name="直線コネクタ 193">
          <a:extLst>
            <a:ext uri="{FF2B5EF4-FFF2-40B4-BE49-F238E27FC236}">
              <a16:creationId xmlns:a16="http://schemas.microsoft.com/office/drawing/2014/main" id="{0C3EC941-7A79-4E04-B144-2E489D37DA10}"/>
            </a:ext>
          </a:extLst>
        </xdr:cNvPr>
        <xdr:cNvCxnSpPr/>
      </xdr:nvCxnSpPr>
      <xdr:spPr>
        <a:xfrm>
          <a:off x="1889834" y="10871447"/>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a:extLst>
            <a:ext uri="{FF2B5EF4-FFF2-40B4-BE49-F238E27FC236}">
              <a16:creationId xmlns:a16="http://schemas.microsoft.com/office/drawing/2014/main" id="{DA16C570-0361-41D6-9622-809A55075EBB}"/>
            </a:ext>
          </a:extLst>
        </xdr:cNvPr>
        <xdr:cNvSpPr/>
      </xdr:nvSpPr>
      <xdr:spPr>
        <a:xfrm>
          <a:off x="1014767" y="10820647"/>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a:extLst>
            <a:ext uri="{FF2B5EF4-FFF2-40B4-BE49-F238E27FC236}">
              <a16:creationId xmlns:a16="http://schemas.microsoft.com/office/drawing/2014/main" id="{6A877613-6139-42B3-B766-DEBBF29DE07C}"/>
            </a:ext>
          </a:extLst>
        </xdr:cNvPr>
        <xdr:cNvCxnSpPr/>
      </xdr:nvCxnSpPr>
      <xdr:spPr>
        <a:xfrm>
          <a:off x="1065567" y="10871447"/>
          <a:ext cx="8242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7D2CB681-6378-4FBA-8A07-2DE8645D92F5}"/>
            </a:ext>
          </a:extLst>
        </xdr:cNvPr>
        <xdr:cNvSpPr txBox="1"/>
      </xdr:nvSpPr>
      <xdr:spPr>
        <a:xfrm>
          <a:off x="3349005" y="99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5A286432-5418-4BAB-BD07-5AB9E7A07C83}"/>
            </a:ext>
          </a:extLst>
        </xdr:cNvPr>
        <xdr:cNvSpPr txBox="1"/>
      </xdr:nvSpPr>
      <xdr:spPr>
        <a:xfrm>
          <a:off x="2524492" y="990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43E332A3-3F02-4B7A-8243-9C46678C3541}"/>
            </a:ext>
          </a:extLst>
        </xdr:cNvPr>
        <xdr:cNvSpPr txBox="1"/>
      </xdr:nvSpPr>
      <xdr:spPr>
        <a:xfrm>
          <a:off x="1700225" y="988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D7B5B591-4A37-4446-8701-5D82C47C6D8B}"/>
            </a:ext>
          </a:extLst>
        </xdr:cNvPr>
        <xdr:cNvSpPr txBox="1"/>
      </xdr:nvSpPr>
      <xdr:spPr>
        <a:xfrm>
          <a:off x="875958" y="98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59072</xdr:rowOff>
    </xdr:from>
    <xdr:ext cx="405111" cy="259045"/>
    <xdr:sp macro="" textlink="">
      <xdr:nvSpPr>
        <xdr:cNvPr id="201" name="n_1mainValue【体育館・プール】&#10;有形固定資産減価償却率">
          <a:extLst>
            <a:ext uri="{FF2B5EF4-FFF2-40B4-BE49-F238E27FC236}">
              <a16:creationId xmlns:a16="http://schemas.microsoft.com/office/drawing/2014/main" id="{7570194A-F3A4-4A21-B6A8-652E14523DF5}"/>
            </a:ext>
          </a:extLst>
        </xdr:cNvPr>
        <xdr:cNvSpPr txBox="1"/>
      </xdr:nvSpPr>
      <xdr:spPr>
        <a:xfrm>
          <a:off x="3349005" y="10685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2" name="n_2mainValue【体育館・プール】&#10;有形固定資産減価償却率">
          <a:extLst>
            <a:ext uri="{FF2B5EF4-FFF2-40B4-BE49-F238E27FC236}">
              <a16:creationId xmlns:a16="http://schemas.microsoft.com/office/drawing/2014/main" id="{54CD1688-1674-4700-B6B7-F6107F0732F6}"/>
            </a:ext>
          </a:extLst>
        </xdr:cNvPr>
        <xdr:cNvSpPr txBox="1"/>
      </xdr:nvSpPr>
      <xdr:spPr>
        <a:xfrm>
          <a:off x="2492175" y="109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a:extLst>
            <a:ext uri="{FF2B5EF4-FFF2-40B4-BE49-F238E27FC236}">
              <a16:creationId xmlns:a16="http://schemas.microsoft.com/office/drawing/2014/main" id="{6402EBDE-0C96-4F61-A703-29A01CECDDF7}"/>
            </a:ext>
          </a:extLst>
        </xdr:cNvPr>
        <xdr:cNvSpPr txBox="1"/>
      </xdr:nvSpPr>
      <xdr:spPr>
        <a:xfrm>
          <a:off x="1667908" y="109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a:extLst>
            <a:ext uri="{FF2B5EF4-FFF2-40B4-BE49-F238E27FC236}">
              <a16:creationId xmlns:a16="http://schemas.microsoft.com/office/drawing/2014/main" id="{56037524-2500-426D-A67E-F47139DE546B}"/>
            </a:ext>
          </a:extLst>
        </xdr:cNvPr>
        <xdr:cNvSpPr txBox="1"/>
      </xdr:nvSpPr>
      <xdr:spPr>
        <a:xfrm>
          <a:off x="843641" y="109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B0C82E2-846D-46CA-B984-9C116285C7D8}"/>
            </a:ext>
          </a:extLst>
        </xdr:cNvPr>
        <xdr:cNvSpPr/>
      </xdr:nvSpPr>
      <xdr:spPr>
        <a:xfrm>
          <a:off x="6163816" y="7873383"/>
          <a:ext cx="4400734"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247016B-F977-4298-8943-092F1B94B84B}"/>
            </a:ext>
          </a:extLst>
        </xdr:cNvPr>
        <xdr:cNvSpPr/>
      </xdr:nvSpPr>
      <xdr:spPr>
        <a:xfrm>
          <a:off x="6277869"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7190E3A-BBFB-469E-A6B1-12063FBD4963}"/>
            </a:ext>
          </a:extLst>
        </xdr:cNvPr>
        <xdr:cNvSpPr/>
      </xdr:nvSpPr>
      <xdr:spPr>
        <a:xfrm>
          <a:off x="6277869"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EB92B88-C223-48F2-8A4D-49A2ED222BC6}"/>
            </a:ext>
          </a:extLst>
        </xdr:cNvPr>
        <xdr:cNvSpPr/>
      </xdr:nvSpPr>
      <xdr:spPr>
        <a:xfrm>
          <a:off x="722913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0B19BE3-4016-47F0-8184-012FB8746DC2}"/>
            </a:ext>
          </a:extLst>
        </xdr:cNvPr>
        <xdr:cNvSpPr/>
      </xdr:nvSpPr>
      <xdr:spPr>
        <a:xfrm>
          <a:off x="722913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7E3E805-1126-442B-975A-B31735A60470}"/>
            </a:ext>
          </a:extLst>
        </xdr:cNvPr>
        <xdr:cNvSpPr/>
      </xdr:nvSpPr>
      <xdr:spPr>
        <a:xfrm>
          <a:off x="829445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FB15B3D-85AF-45F0-9282-56387D564178}"/>
            </a:ext>
          </a:extLst>
        </xdr:cNvPr>
        <xdr:cNvSpPr/>
      </xdr:nvSpPr>
      <xdr:spPr>
        <a:xfrm>
          <a:off x="829445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0E58EE7-AC91-44A9-806C-05D8EC1F84A7}"/>
            </a:ext>
          </a:extLst>
        </xdr:cNvPr>
        <xdr:cNvSpPr/>
      </xdr:nvSpPr>
      <xdr:spPr>
        <a:xfrm>
          <a:off x="6163816" y="8996964"/>
          <a:ext cx="4400734"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6AA4455-1E2A-4594-B0D8-B1880D4B241F}"/>
            </a:ext>
          </a:extLst>
        </xdr:cNvPr>
        <xdr:cNvSpPr txBox="1"/>
      </xdr:nvSpPr>
      <xdr:spPr>
        <a:xfrm>
          <a:off x="6125716" y="88092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54291F5-21D5-441A-B722-6C666233F6C9}"/>
            </a:ext>
          </a:extLst>
        </xdr:cNvPr>
        <xdr:cNvCxnSpPr/>
      </xdr:nvCxnSpPr>
      <xdr:spPr>
        <a:xfrm>
          <a:off x="6163816" y="11246898"/>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C5E75F1-1252-439A-B726-4491909B9D1F}"/>
            </a:ext>
          </a:extLst>
        </xdr:cNvPr>
        <xdr:cNvCxnSpPr/>
      </xdr:nvCxnSpPr>
      <xdr:spPr>
        <a:xfrm>
          <a:off x="6163816" y="1087144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D15E622-37A8-450E-87B0-DB88843B890C}"/>
            </a:ext>
          </a:extLst>
        </xdr:cNvPr>
        <xdr:cNvSpPr txBox="1"/>
      </xdr:nvSpPr>
      <xdr:spPr>
        <a:xfrm>
          <a:off x="5722530" y="10731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A0A52B1-37F0-4959-A39E-D155D5B9406E}"/>
            </a:ext>
          </a:extLst>
        </xdr:cNvPr>
        <xdr:cNvCxnSpPr/>
      </xdr:nvCxnSpPr>
      <xdr:spPr>
        <a:xfrm>
          <a:off x="6163816" y="1049599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89A8035-C14A-40DD-8113-E5BA9C121E24}"/>
            </a:ext>
          </a:extLst>
        </xdr:cNvPr>
        <xdr:cNvSpPr txBox="1"/>
      </xdr:nvSpPr>
      <xdr:spPr>
        <a:xfrm>
          <a:off x="5722530" y="10356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88F5C56-55AA-428A-85E4-709731EFBAC2}"/>
            </a:ext>
          </a:extLst>
        </xdr:cNvPr>
        <xdr:cNvCxnSpPr/>
      </xdr:nvCxnSpPr>
      <xdr:spPr>
        <a:xfrm>
          <a:off x="6163816" y="1012054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2C87AA9-06E6-4696-B991-80590EEE0DBD}"/>
            </a:ext>
          </a:extLst>
        </xdr:cNvPr>
        <xdr:cNvSpPr txBox="1"/>
      </xdr:nvSpPr>
      <xdr:spPr>
        <a:xfrm>
          <a:off x="5722530" y="9981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107362A-1A1F-4495-8F50-FDC19680F69E}"/>
            </a:ext>
          </a:extLst>
        </xdr:cNvPr>
        <xdr:cNvCxnSpPr/>
      </xdr:nvCxnSpPr>
      <xdr:spPr>
        <a:xfrm>
          <a:off x="6163816" y="974786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7AFD4919-B4A1-4E03-8C67-10FDB22F134F}"/>
            </a:ext>
          </a:extLst>
        </xdr:cNvPr>
        <xdr:cNvSpPr txBox="1"/>
      </xdr:nvSpPr>
      <xdr:spPr>
        <a:xfrm>
          <a:off x="5722530" y="96084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25373AE-412E-4161-8318-B56FCA644749}"/>
            </a:ext>
          </a:extLst>
        </xdr:cNvPr>
        <xdr:cNvCxnSpPr/>
      </xdr:nvCxnSpPr>
      <xdr:spPr>
        <a:xfrm>
          <a:off x="6163816" y="9372415"/>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BB8C8D4-BFE2-4E6C-90B9-00B7D4FB7B98}"/>
            </a:ext>
          </a:extLst>
        </xdr:cNvPr>
        <xdr:cNvSpPr txBox="1"/>
      </xdr:nvSpPr>
      <xdr:spPr>
        <a:xfrm>
          <a:off x="5722530" y="92329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5D13D78-4D34-4A94-BCD1-B6D1443D9A57}"/>
            </a:ext>
          </a:extLst>
        </xdr:cNvPr>
        <xdr:cNvCxnSpPr/>
      </xdr:nvCxnSpPr>
      <xdr:spPr>
        <a:xfrm>
          <a:off x="6163816" y="899696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99838EB-6F2D-4BA8-B508-A20753E1446F}"/>
            </a:ext>
          </a:extLst>
        </xdr:cNvPr>
        <xdr:cNvSpPr txBox="1"/>
      </xdr:nvSpPr>
      <xdr:spPr>
        <a:xfrm>
          <a:off x="5722530" y="8857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C2862ED-85B8-47CD-B79A-16AAEBC8C0E4}"/>
            </a:ext>
          </a:extLst>
        </xdr:cNvPr>
        <xdr:cNvSpPr/>
      </xdr:nvSpPr>
      <xdr:spPr>
        <a:xfrm>
          <a:off x="6163816" y="8996964"/>
          <a:ext cx="4400734"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3D36A707-A5DC-41A1-A129-D5F461DAA85F}"/>
            </a:ext>
          </a:extLst>
        </xdr:cNvPr>
        <xdr:cNvCxnSpPr/>
      </xdr:nvCxnSpPr>
      <xdr:spPr>
        <a:xfrm flipV="1">
          <a:off x="9768870" y="9563570"/>
          <a:ext cx="0" cy="130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7F7B234F-3B32-4865-9E6F-BE46274977FA}"/>
            </a:ext>
          </a:extLst>
        </xdr:cNvPr>
        <xdr:cNvSpPr txBox="1"/>
      </xdr:nvSpPr>
      <xdr:spPr>
        <a:xfrm>
          <a:off x="9803537" y="108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ED7AD6EB-C692-46BA-B08C-2E992502A468}"/>
            </a:ext>
          </a:extLst>
        </xdr:cNvPr>
        <xdr:cNvCxnSpPr/>
      </xdr:nvCxnSpPr>
      <xdr:spPr>
        <a:xfrm>
          <a:off x="9689483" y="10871066"/>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365E291D-1304-463B-A043-5F9933A7E736}"/>
            </a:ext>
          </a:extLst>
        </xdr:cNvPr>
        <xdr:cNvSpPr txBox="1"/>
      </xdr:nvSpPr>
      <xdr:spPr>
        <a:xfrm>
          <a:off x="9803537" y="934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33C0A9-C7D0-4169-BC5E-33E2FDE92F17}"/>
            </a:ext>
          </a:extLst>
        </xdr:cNvPr>
        <xdr:cNvCxnSpPr/>
      </xdr:nvCxnSpPr>
      <xdr:spPr>
        <a:xfrm>
          <a:off x="9689483" y="9563570"/>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69C65693-6305-4326-A62B-494AD2BA9069}"/>
            </a:ext>
          </a:extLst>
        </xdr:cNvPr>
        <xdr:cNvSpPr txBox="1"/>
      </xdr:nvSpPr>
      <xdr:spPr>
        <a:xfrm>
          <a:off x="9803537" y="1064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761C66C-D3B3-4B4F-950F-24AC9E95D48C}"/>
            </a:ext>
          </a:extLst>
        </xdr:cNvPr>
        <xdr:cNvSpPr/>
      </xdr:nvSpPr>
      <xdr:spPr>
        <a:xfrm>
          <a:off x="9727583" y="10664544"/>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58C88784-A1D6-4721-9B7C-B61F34EE2444}"/>
            </a:ext>
          </a:extLst>
        </xdr:cNvPr>
        <xdr:cNvSpPr/>
      </xdr:nvSpPr>
      <xdr:spPr>
        <a:xfrm>
          <a:off x="8941170" y="1066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D3C30FCB-74F2-4342-9534-1EB80BF9836F}"/>
            </a:ext>
          </a:extLst>
        </xdr:cNvPr>
        <xdr:cNvSpPr/>
      </xdr:nvSpPr>
      <xdr:spPr>
        <a:xfrm>
          <a:off x="8116903" y="10680165"/>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C2BAA770-83DF-4209-8931-6C47E176262C}"/>
            </a:ext>
          </a:extLst>
        </xdr:cNvPr>
        <xdr:cNvSpPr/>
      </xdr:nvSpPr>
      <xdr:spPr>
        <a:xfrm>
          <a:off x="7279689" y="1069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E9E578D3-4815-4035-BED9-F3B3AD23D7F7}"/>
            </a:ext>
          </a:extLst>
        </xdr:cNvPr>
        <xdr:cNvSpPr/>
      </xdr:nvSpPr>
      <xdr:spPr>
        <a:xfrm>
          <a:off x="6455422" y="1069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124B7ED-DEB8-461B-B886-8BA800C05C07}"/>
            </a:ext>
          </a:extLst>
        </xdr:cNvPr>
        <xdr:cNvSpPr txBox="1"/>
      </xdr:nvSpPr>
      <xdr:spPr>
        <a:xfrm>
          <a:off x="9587883"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A875FA-A0B2-48DD-83E7-CF8F5C75582F}"/>
            </a:ext>
          </a:extLst>
        </xdr:cNvPr>
        <xdr:cNvSpPr txBox="1"/>
      </xdr:nvSpPr>
      <xdr:spPr>
        <a:xfrm>
          <a:off x="8814417"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1A64FFB-89AE-40F7-BA82-320D127CD5E9}"/>
            </a:ext>
          </a:extLst>
        </xdr:cNvPr>
        <xdr:cNvSpPr txBox="1"/>
      </xdr:nvSpPr>
      <xdr:spPr>
        <a:xfrm>
          <a:off x="7990150"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23C745F-D300-493F-8D42-498C2CA2BF96}"/>
            </a:ext>
          </a:extLst>
        </xdr:cNvPr>
        <xdr:cNvSpPr txBox="1"/>
      </xdr:nvSpPr>
      <xdr:spPr>
        <a:xfrm>
          <a:off x="7152936"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9EC69A-F199-42FB-B382-B6EF9346F97F}"/>
            </a:ext>
          </a:extLst>
        </xdr:cNvPr>
        <xdr:cNvSpPr txBox="1"/>
      </xdr:nvSpPr>
      <xdr:spPr>
        <a:xfrm>
          <a:off x="6328669"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15113</xdr:rowOff>
    </xdr:from>
    <xdr:to>
      <xdr:col>55</xdr:col>
      <xdr:colOff>50800</xdr:colOff>
      <xdr:row>63</xdr:row>
      <xdr:rowOff>116713</xdr:rowOff>
    </xdr:to>
    <xdr:sp macro="" textlink="">
      <xdr:nvSpPr>
        <xdr:cNvPr id="244" name="楕円 243">
          <a:extLst>
            <a:ext uri="{FF2B5EF4-FFF2-40B4-BE49-F238E27FC236}">
              <a16:creationId xmlns:a16="http://schemas.microsoft.com/office/drawing/2014/main" id="{B36EC091-227F-4B0E-AA3A-2A8FC3C5DFAE}"/>
            </a:ext>
          </a:extLst>
        </xdr:cNvPr>
        <xdr:cNvSpPr/>
      </xdr:nvSpPr>
      <xdr:spPr>
        <a:xfrm>
          <a:off x="9727583" y="10641684"/>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37990</xdr:rowOff>
    </xdr:from>
    <xdr:ext cx="469744" cy="259045"/>
    <xdr:sp macro="" textlink="">
      <xdr:nvSpPr>
        <xdr:cNvPr id="245" name="【体育館・プール】&#10;一人当たり面積該当値テキスト">
          <a:extLst>
            <a:ext uri="{FF2B5EF4-FFF2-40B4-BE49-F238E27FC236}">
              <a16:creationId xmlns:a16="http://schemas.microsoft.com/office/drawing/2014/main" id="{D5D36A2D-5B6B-4FEB-B486-5D11BC3E2F71}"/>
            </a:ext>
          </a:extLst>
        </xdr:cNvPr>
        <xdr:cNvSpPr txBox="1"/>
      </xdr:nvSpPr>
      <xdr:spPr>
        <a:xfrm>
          <a:off x="9803537" y="1049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20066</xdr:rowOff>
    </xdr:from>
    <xdr:to>
      <xdr:col>50</xdr:col>
      <xdr:colOff>165100</xdr:colOff>
      <xdr:row>63</xdr:row>
      <xdr:rowOff>121666</xdr:rowOff>
    </xdr:to>
    <xdr:sp macro="" textlink="">
      <xdr:nvSpPr>
        <xdr:cNvPr id="246" name="楕円 245">
          <a:extLst>
            <a:ext uri="{FF2B5EF4-FFF2-40B4-BE49-F238E27FC236}">
              <a16:creationId xmlns:a16="http://schemas.microsoft.com/office/drawing/2014/main" id="{C34DF739-4A57-4A8F-AE8B-896DEA1A7D08}"/>
            </a:ext>
          </a:extLst>
        </xdr:cNvPr>
        <xdr:cNvSpPr/>
      </xdr:nvSpPr>
      <xdr:spPr>
        <a:xfrm>
          <a:off x="8941170" y="106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65913</xdr:rowOff>
    </xdr:from>
    <xdr:to>
      <xdr:col>55</xdr:col>
      <xdr:colOff>0</xdr:colOff>
      <xdr:row>63</xdr:row>
      <xdr:rowOff>70866</xdr:rowOff>
    </xdr:to>
    <xdr:cxnSp macro="">
      <xdr:nvCxnSpPr>
        <xdr:cNvPr id="247" name="直線コネクタ 246">
          <a:extLst>
            <a:ext uri="{FF2B5EF4-FFF2-40B4-BE49-F238E27FC236}">
              <a16:creationId xmlns:a16="http://schemas.microsoft.com/office/drawing/2014/main" id="{EA9B8AE8-0E61-4973-B805-085F5EC9CEB3}"/>
            </a:ext>
          </a:extLst>
        </xdr:cNvPr>
        <xdr:cNvCxnSpPr/>
      </xdr:nvCxnSpPr>
      <xdr:spPr>
        <a:xfrm flipV="1">
          <a:off x="8991970" y="10692484"/>
          <a:ext cx="773467"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23876</xdr:rowOff>
    </xdr:from>
    <xdr:to>
      <xdr:col>46</xdr:col>
      <xdr:colOff>38100</xdr:colOff>
      <xdr:row>63</xdr:row>
      <xdr:rowOff>125476</xdr:rowOff>
    </xdr:to>
    <xdr:sp macro="" textlink="">
      <xdr:nvSpPr>
        <xdr:cNvPr id="248" name="楕円 247">
          <a:extLst>
            <a:ext uri="{FF2B5EF4-FFF2-40B4-BE49-F238E27FC236}">
              <a16:creationId xmlns:a16="http://schemas.microsoft.com/office/drawing/2014/main" id="{086D5925-F68A-466C-A1DA-9EEF93F32FEE}"/>
            </a:ext>
          </a:extLst>
        </xdr:cNvPr>
        <xdr:cNvSpPr/>
      </xdr:nvSpPr>
      <xdr:spPr>
        <a:xfrm>
          <a:off x="8116903" y="10650447"/>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70866</xdr:rowOff>
    </xdr:from>
    <xdr:to>
      <xdr:col>50</xdr:col>
      <xdr:colOff>114300</xdr:colOff>
      <xdr:row>63</xdr:row>
      <xdr:rowOff>74676</xdr:rowOff>
    </xdr:to>
    <xdr:cxnSp macro="">
      <xdr:nvCxnSpPr>
        <xdr:cNvPr id="249" name="直線コネクタ 248">
          <a:extLst>
            <a:ext uri="{FF2B5EF4-FFF2-40B4-BE49-F238E27FC236}">
              <a16:creationId xmlns:a16="http://schemas.microsoft.com/office/drawing/2014/main" id="{366A7A6A-1037-431B-844C-B4E9FFF9FF79}"/>
            </a:ext>
          </a:extLst>
        </xdr:cNvPr>
        <xdr:cNvCxnSpPr/>
      </xdr:nvCxnSpPr>
      <xdr:spPr>
        <a:xfrm flipV="1">
          <a:off x="8167703" y="10697437"/>
          <a:ext cx="8242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27686</xdr:rowOff>
    </xdr:from>
    <xdr:to>
      <xdr:col>41</xdr:col>
      <xdr:colOff>101600</xdr:colOff>
      <xdr:row>63</xdr:row>
      <xdr:rowOff>129286</xdr:rowOff>
    </xdr:to>
    <xdr:sp macro="" textlink="">
      <xdr:nvSpPr>
        <xdr:cNvPr id="250" name="楕円 249">
          <a:extLst>
            <a:ext uri="{FF2B5EF4-FFF2-40B4-BE49-F238E27FC236}">
              <a16:creationId xmlns:a16="http://schemas.microsoft.com/office/drawing/2014/main" id="{8BB95473-76D5-4903-ACCD-56032642D566}"/>
            </a:ext>
          </a:extLst>
        </xdr:cNvPr>
        <xdr:cNvSpPr/>
      </xdr:nvSpPr>
      <xdr:spPr>
        <a:xfrm>
          <a:off x="7279689" y="1065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74676</xdr:rowOff>
    </xdr:from>
    <xdr:to>
      <xdr:col>45</xdr:col>
      <xdr:colOff>177800</xdr:colOff>
      <xdr:row>63</xdr:row>
      <xdr:rowOff>78486</xdr:rowOff>
    </xdr:to>
    <xdr:cxnSp macro="">
      <xdr:nvCxnSpPr>
        <xdr:cNvPr id="251" name="直線コネクタ 250">
          <a:extLst>
            <a:ext uri="{FF2B5EF4-FFF2-40B4-BE49-F238E27FC236}">
              <a16:creationId xmlns:a16="http://schemas.microsoft.com/office/drawing/2014/main" id="{2FCF74EE-208F-4AC9-A759-8E9831BC9618}"/>
            </a:ext>
          </a:extLst>
        </xdr:cNvPr>
        <xdr:cNvCxnSpPr/>
      </xdr:nvCxnSpPr>
      <xdr:spPr>
        <a:xfrm flipV="1">
          <a:off x="7330489" y="10701247"/>
          <a:ext cx="837214"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31115</xdr:rowOff>
    </xdr:from>
    <xdr:to>
      <xdr:col>36</xdr:col>
      <xdr:colOff>165100</xdr:colOff>
      <xdr:row>63</xdr:row>
      <xdr:rowOff>132715</xdr:rowOff>
    </xdr:to>
    <xdr:sp macro="" textlink="">
      <xdr:nvSpPr>
        <xdr:cNvPr id="252" name="楕円 251">
          <a:extLst>
            <a:ext uri="{FF2B5EF4-FFF2-40B4-BE49-F238E27FC236}">
              <a16:creationId xmlns:a16="http://schemas.microsoft.com/office/drawing/2014/main" id="{F6CEF3BF-5ED8-4C80-80F6-57784646A82A}"/>
            </a:ext>
          </a:extLst>
        </xdr:cNvPr>
        <xdr:cNvSpPr/>
      </xdr:nvSpPr>
      <xdr:spPr>
        <a:xfrm>
          <a:off x="6455422" y="106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78486</xdr:rowOff>
    </xdr:from>
    <xdr:to>
      <xdr:col>41</xdr:col>
      <xdr:colOff>50800</xdr:colOff>
      <xdr:row>63</xdr:row>
      <xdr:rowOff>81915</xdr:rowOff>
    </xdr:to>
    <xdr:cxnSp macro="">
      <xdr:nvCxnSpPr>
        <xdr:cNvPr id="253" name="直線コネクタ 252">
          <a:extLst>
            <a:ext uri="{FF2B5EF4-FFF2-40B4-BE49-F238E27FC236}">
              <a16:creationId xmlns:a16="http://schemas.microsoft.com/office/drawing/2014/main" id="{967DF994-49E4-4F57-8777-ED5BA8437B1A}"/>
            </a:ext>
          </a:extLst>
        </xdr:cNvPr>
        <xdr:cNvCxnSpPr/>
      </xdr:nvCxnSpPr>
      <xdr:spPr>
        <a:xfrm flipV="1">
          <a:off x="6506222" y="10705057"/>
          <a:ext cx="824267"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F16FCF62-1D17-43A6-A29E-3E080A372F0D}"/>
            </a:ext>
          </a:extLst>
        </xdr:cNvPr>
        <xdr:cNvSpPr txBox="1"/>
      </xdr:nvSpPr>
      <xdr:spPr>
        <a:xfrm>
          <a:off x="8757344" y="1076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94FB8B89-EC01-4A8D-954C-4604C7F893F6}"/>
            </a:ext>
          </a:extLst>
        </xdr:cNvPr>
        <xdr:cNvSpPr txBox="1"/>
      </xdr:nvSpPr>
      <xdr:spPr>
        <a:xfrm>
          <a:off x="7945777" y="1077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BD1DC074-A655-4C66-9D88-95C2504908FD}"/>
            </a:ext>
          </a:extLst>
        </xdr:cNvPr>
        <xdr:cNvSpPr txBox="1"/>
      </xdr:nvSpPr>
      <xdr:spPr>
        <a:xfrm>
          <a:off x="7108563" y="1078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99B03290-5415-4409-B259-251B5BF77619}"/>
            </a:ext>
          </a:extLst>
        </xdr:cNvPr>
        <xdr:cNvSpPr txBox="1"/>
      </xdr:nvSpPr>
      <xdr:spPr>
        <a:xfrm>
          <a:off x="6284296" y="1078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138193</xdr:rowOff>
    </xdr:from>
    <xdr:ext cx="469744" cy="259045"/>
    <xdr:sp macro="" textlink="">
      <xdr:nvSpPr>
        <xdr:cNvPr id="258" name="n_1mainValue【体育館・プール】&#10;一人当たり面積">
          <a:extLst>
            <a:ext uri="{FF2B5EF4-FFF2-40B4-BE49-F238E27FC236}">
              <a16:creationId xmlns:a16="http://schemas.microsoft.com/office/drawing/2014/main" id="{351248E6-479C-4F9C-A613-DBD90DCC0E50}"/>
            </a:ext>
          </a:extLst>
        </xdr:cNvPr>
        <xdr:cNvSpPr txBox="1"/>
      </xdr:nvSpPr>
      <xdr:spPr>
        <a:xfrm>
          <a:off x="8757344" y="1042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142003</xdr:rowOff>
    </xdr:from>
    <xdr:ext cx="469744" cy="259045"/>
    <xdr:sp macro="" textlink="">
      <xdr:nvSpPr>
        <xdr:cNvPr id="259" name="n_2mainValue【体育館・プール】&#10;一人当たり面積">
          <a:extLst>
            <a:ext uri="{FF2B5EF4-FFF2-40B4-BE49-F238E27FC236}">
              <a16:creationId xmlns:a16="http://schemas.microsoft.com/office/drawing/2014/main" id="{5789BC60-19DF-4545-B7DD-36C0CE7F0B3A}"/>
            </a:ext>
          </a:extLst>
        </xdr:cNvPr>
        <xdr:cNvSpPr txBox="1"/>
      </xdr:nvSpPr>
      <xdr:spPr>
        <a:xfrm>
          <a:off x="7945777" y="104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145813</xdr:rowOff>
    </xdr:from>
    <xdr:ext cx="469744" cy="259045"/>
    <xdr:sp macro="" textlink="">
      <xdr:nvSpPr>
        <xdr:cNvPr id="260" name="n_3mainValue【体育館・プール】&#10;一人当たり面積">
          <a:extLst>
            <a:ext uri="{FF2B5EF4-FFF2-40B4-BE49-F238E27FC236}">
              <a16:creationId xmlns:a16="http://schemas.microsoft.com/office/drawing/2014/main" id="{88395A81-9E89-41E9-8195-87BDF4927841}"/>
            </a:ext>
          </a:extLst>
        </xdr:cNvPr>
        <xdr:cNvSpPr txBox="1"/>
      </xdr:nvSpPr>
      <xdr:spPr>
        <a:xfrm>
          <a:off x="7108563" y="104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149242</xdr:rowOff>
    </xdr:from>
    <xdr:ext cx="469744" cy="259045"/>
    <xdr:sp macro="" textlink="">
      <xdr:nvSpPr>
        <xdr:cNvPr id="261" name="n_4mainValue【体育館・プール】&#10;一人当たり面積">
          <a:extLst>
            <a:ext uri="{FF2B5EF4-FFF2-40B4-BE49-F238E27FC236}">
              <a16:creationId xmlns:a16="http://schemas.microsoft.com/office/drawing/2014/main" id="{E81A5568-D1F5-406C-9A1A-91AC2BD928E8}"/>
            </a:ext>
          </a:extLst>
        </xdr:cNvPr>
        <xdr:cNvSpPr txBox="1"/>
      </xdr:nvSpPr>
      <xdr:spPr>
        <a:xfrm>
          <a:off x="6284296" y="1043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AB55A34-BC99-4356-A25E-E3ED7175D68C}"/>
            </a:ext>
          </a:extLst>
        </xdr:cNvPr>
        <xdr:cNvSpPr/>
      </xdr:nvSpPr>
      <xdr:spPr>
        <a:xfrm>
          <a:off x="710214" y="11622350"/>
          <a:ext cx="4413681"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73CC982-062D-45CA-A492-A1E2AB92D3E9}"/>
            </a:ext>
          </a:extLst>
        </xdr:cNvPr>
        <xdr:cNvSpPr/>
      </xdr:nvSpPr>
      <xdr:spPr>
        <a:xfrm>
          <a:off x="83721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FE5DE45-7C51-4E3D-87CB-37060755E8AE}"/>
            </a:ext>
          </a:extLst>
        </xdr:cNvPr>
        <xdr:cNvSpPr/>
      </xdr:nvSpPr>
      <xdr:spPr>
        <a:xfrm>
          <a:off x="83721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1538F2B-3294-42C2-8D27-6EC8EBD8AFBF}"/>
            </a:ext>
          </a:extLst>
        </xdr:cNvPr>
        <xdr:cNvSpPr/>
      </xdr:nvSpPr>
      <xdr:spPr>
        <a:xfrm>
          <a:off x="177553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2F612FA-9DA5-436F-ABB1-8F275DC5478E}"/>
            </a:ext>
          </a:extLst>
        </xdr:cNvPr>
        <xdr:cNvSpPr/>
      </xdr:nvSpPr>
      <xdr:spPr>
        <a:xfrm>
          <a:off x="177553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EDCFF7A-F9E3-499E-9664-E42D84DE9F7C}"/>
            </a:ext>
          </a:extLst>
        </xdr:cNvPr>
        <xdr:cNvSpPr/>
      </xdr:nvSpPr>
      <xdr:spPr>
        <a:xfrm>
          <a:off x="2840854" y="12271652"/>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6B5EA53-0203-4BAC-B435-1C2F2A9C0436}"/>
            </a:ext>
          </a:extLst>
        </xdr:cNvPr>
        <xdr:cNvSpPr/>
      </xdr:nvSpPr>
      <xdr:spPr>
        <a:xfrm>
          <a:off x="2840854" y="12472078"/>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8E9873E-7ECD-47A5-9891-F8F725F3AFC6}"/>
            </a:ext>
          </a:extLst>
        </xdr:cNvPr>
        <xdr:cNvSpPr/>
      </xdr:nvSpPr>
      <xdr:spPr>
        <a:xfrm>
          <a:off x="710214" y="12745930"/>
          <a:ext cx="4413681" cy="22499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E992C7D0-12D8-4BC0-938D-CBC899D8222C}"/>
            </a:ext>
          </a:extLst>
        </xdr:cNvPr>
        <xdr:cNvSpPr/>
      </xdr:nvSpPr>
      <xdr:spPr>
        <a:xfrm>
          <a:off x="6163816" y="11622350"/>
          <a:ext cx="4400734"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E133601C-AC2F-4394-9042-118BD8C01A9B}"/>
            </a:ext>
          </a:extLst>
        </xdr:cNvPr>
        <xdr:cNvSpPr/>
      </xdr:nvSpPr>
      <xdr:spPr>
        <a:xfrm>
          <a:off x="6277869"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A802F390-11B8-4836-B670-1C8AB22BB901}"/>
            </a:ext>
          </a:extLst>
        </xdr:cNvPr>
        <xdr:cNvSpPr/>
      </xdr:nvSpPr>
      <xdr:spPr>
        <a:xfrm>
          <a:off x="6277869"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2E03A7DB-CBFD-4746-8763-520C19F84540}"/>
            </a:ext>
          </a:extLst>
        </xdr:cNvPr>
        <xdr:cNvSpPr/>
      </xdr:nvSpPr>
      <xdr:spPr>
        <a:xfrm>
          <a:off x="722913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4D1387F9-A684-47AE-B894-130175F5C21B}"/>
            </a:ext>
          </a:extLst>
        </xdr:cNvPr>
        <xdr:cNvSpPr/>
      </xdr:nvSpPr>
      <xdr:spPr>
        <a:xfrm>
          <a:off x="722913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C5CCEF6E-8F6B-4B5E-BF76-911AFF62D618}"/>
            </a:ext>
          </a:extLst>
        </xdr:cNvPr>
        <xdr:cNvSpPr/>
      </xdr:nvSpPr>
      <xdr:spPr>
        <a:xfrm>
          <a:off x="829445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C06A3C73-3525-40BD-A907-D5BCE8C4112C}"/>
            </a:ext>
          </a:extLst>
        </xdr:cNvPr>
        <xdr:cNvSpPr/>
      </xdr:nvSpPr>
      <xdr:spPr>
        <a:xfrm>
          <a:off x="829445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D8C9790B-AB9F-475C-AB1D-84D711713A8A}"/>
            </a:ext>
          </a:extLst>
        </xdr:cNvPr>
        <xdr:cNvSpPr/>
      </xdr:nvSpPr>
      <xdr:spPr>
        <a:xfrm>
          <a:off x="6163816" y="12745930"/>
          <a:ext cx="4400734" cy="22499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CA889752-2F7C-4245-A0FC-A7681FB1044B}"/>
            </a:ext>
          </a:extLst>
        </xdr:cNvPr>
        <xdr:cNvSpPr/>
      </xdr:nvSpPr>
      <xdr:spPr>
        <a:xfrm>
          <a:off x="710214" y="15368541"/>
          <a:ext cx="4413681"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6C06574-5951-4151-A22D-0D058B65473E}"/>
            </a:ext>
          </a:extLst>
        </xdr:cNvPr>
        <xdr:cNvSpPr/>
      </xdr:nvSpPr>
      <xdr:spPr>
        <a:xfrm>
          <a:off x="83721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47FD1AF-54B6-43EA-9CA9-64C933B93129}"/>
            </a:ext>
          </a:extLst>
        </xdr:cNvPr>
        <xdr:cNvSpPr/>
      </xdr:nvSpPr>
      <xdr:spPr>
        <a:xfrm>
          <a:off x="83721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F824C48-B49B-43BD-BE46-6D2CBBB4810B}"/>
            </a:ext>
          </a:extLst>
        </xdr:cNvPr>
        <xdr:cNvSpPr/>
      </xdr:nvSpPr>
      <xdr:spPr>
        <a:xfrm>
          <a:off x="177553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DA46799C-2ACD-4660-B907-6A7679908C80}"/>
            </a:ext>
          </a:extLst>
        </xdr:cNvPr>
        <xdr:cNvSpPr/>
      </xdr:nvSpPr>
      <xdr:spPr>
        <a:xfrm>
          <a:off x="177553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1DBDA149-C0CF-4701-9D82-48374F6B9D59}"/>
            </a:ext>
          </a:extLst>
        </xdr:cNvPr>
        <xdr:cNvSpPr/>
      </xdr:nvSpPr>
      <xdr:spPr>
        <a:xfrm>
          <a:off x="2840854" y="16020618"/>
          <a:ext cx="142042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BA220184-5D85-494F-83B0-161915D906DC}"/>
            </a:ext>
          </a:extLst>
        </xdr:cNvPr>
        <xdr:cNvSpPr/>
      </xdr:nvSpPr>
      <xdr:spPr>
        <a:xfrm>
          <a:off x="2840854" y="16218270"/>
          <a:ext cx="1420428"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2CCDBFF-42AD-4B18-AD50-8ECF7B47374C}"/>
            </a:ext>
          </a:extLst>
        </xdr:cNvPr>
        <xdr:cNvSpPr/>
      </xdr:nvSpPr>
      <xdr:spPr>
        <a:xfrm>
          <a:off x="710214" y="16494896"/>
          <a:ext cx="4413681"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E06E3884-DA26-4C9A-AFF4-0E391F137ED7}"/>
            </a:ext>
          </a:extLst>
        </xdr:cNvPr>
        <xdr:cNvSpPr txBox="1"/>
      </xdr:nvSpPr>
      <xdr:spPr>
        <a:xfrm>
          <a:off x="685060" y="1630717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D2F78FDA-1953-4A39-8B0D-CFA55968F570}"/>
            </a:ext>
          </a:extLst>
        </xdr:cNvPr>
        <xdr:cNvCxnSpPr/>
      </xdr:nvCxnSpPr>
      <xdr:spPr>
        <a:xfrm>
          <a:off x="710214" y="1874205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1FAAAD29-5BA7-4263-892C-421A1D7D89BC}"/>
            </a:ext>
          </a:extLst>
        </xdr:cNvPr>
        <xdr:cNvSpPr txBox="1"/>
      </xdr:nvSpPr>
      <xdr:spPr>
        <a:xfrm>
          <a:off x="281874" y="18602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25E5B999-AD9D-4EB5-AF31-D9A904D04EEA}"/>
            </a:ext>
          </a:extLst>
        </xdr:cNvPr>
        <xdr:cNvCxnSpPr/>
      </xdr:nvCxnSpPr>
      <xdr:spPr>
        <a:xfrm>
          <a:off x="710214" y="1842103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E330CB30-1772-4EF4-BCC4-C940F95B94EE}"/>
            </a:ext>
          </a:extLst>
        </xdr:cNvPr>
        <xdr:cNvSpPr txBox="1"/>
      </xdr:nvSpPr>
      <xdr:spPr>
        <a:xfrm>
          <a:off x="281874" y="18281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7B1A0082-C1C0-4C7F-88EC-BD36B9B66CF4}"/>
            </a:ext>
          </a:extLst>
        </xdr:cNvPr>
        <xdr:cNvCxnSpPr/>
      </xdr:nvCxnSpPr>
      <xdr:spPr>
        <a:xfrm>
          <a:off x="710214" y="1810001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2F30864B-11FE-4E90-81BB-3FA4C896AF6A}"/>
            </a:ext>
          </a:extLst>
        </xdr:cNvPr>
        <xdr:cNvSpPr txBox="1"/>
      </xdr:nvSpPr>
      <xdr:spPr>
        <a:xfrm>
          <a:off x="345994" y="179605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1471D735-DB19-4F6F-9BAF-250492CD8671}"/>
            </a:ext>
          </a:extLst>
        </xdr:cNvPr>
        <xdr:cNvCxnSpPr/>
      </xdr:nvCxnSpPr>
      <xdr:spPr>
        <a:xfrm>
          <a:off x="710214" y="1777898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6043C9FE-0562-4E7A-AD12-3279609DB4BB}"/>
            </a:ext>
          </a:extLst>
        </xdr:cNvPr>
        <xdr:cNvSpPr txBox="1"/>
      </xdr:nvSpPr>
      <xdr:spPr>
        <a:xfrm>
          <a:off x="345994" y="17639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5A6A9B62-702C-4D64-998C-3BBC4BC62291}"/>
            </a:ext>
          </a:extLst>
        </xdr:cNvPr>
        <xdr:cNvCxnSpPr/>
      </xdr:nvCxnSpPr>
      <xdr:spPr>
        <a:xfrm>
          <a:off x="710214" y="17457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A20D22D5-3591-4816-A8BF-57635F58F447}"/>
            </a:ext>
          </a:extLst>
        </xdr:cNvPr>
        <xdr:cNvSpPr txBox="1"/>
      </xdr:nvSpPr>
      <xdr:spPr>
        <a:xfrm>
          <a:off x="345994" y="173185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21482F93-425E-4AD7-B295-F2DF4B8D6450}"/>
            </a:ext>
          </a:extLst>
        </xdr:cNvPr>
        <xdr:cNvCxnSpPr/>
      </xdr:nvCxnSpPr>
      <xdr:spPr>
        <a:xfrm>
          <a:off x="710214" y="1713694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DB91A343-6DE3-43C1-B2C3-E33BFF52F709}"/>
            </a:ext>
          </a:extLst>
        </xdr:cNvPr>
        <xdr:cNvSpPr txBox="1"/>
      </xdr:nvSpPr>
      <xdr:spPr>
        <a:xfrm>
          <a:off x="345994" y="169974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B966BA77-0388-4653-A7EA-4811DA9C50A2}"/>
            </a:ext>
          </a:extLst>
        </xdr:cNvPr>
        <xdr:cNvCxnSpPr/>
      </xdr:nvCxnSpPr>
      <xdr:spPr>
        <a:xfrm>
          <a:off x="710214" y="168159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33BDAE6C-75AD-4CDA-8066-AD7DF1B46903}"/>
            </a:ext>
          </a:extLst>
        </xdr:cNvPr>
        <xdr:cNvSpPr txBox="1"/>
      </xdr:nvSpPr>
      <xdr:spPr>
        <a:xfrm>
          <a:off x="397168" y="1667646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DC174759-9146-465D-85BE-A44112708C36}"/>
            </a:ext>
          </a:extLst>
        </xdr:cNvPr>
        <xdr:cNvCxnSpPr/>
      </xdr:nvCxnSpPr>
      <xdr:spPr>
        <a:xfrm>
          <a:off x="710214" y="1649489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D891658E-75BE-4EC4-8AF3-14B56F8D25E7}"/>
            </a:ext>
          </a:extLst>
        </xdr:cNvPr>
        <xdr:cNvSpPr/>
      </xdr:nvSpPr>
      <xdr:spPr>
        <a:xfrm>
          <a:off x="710214" y="16494896"/>
          <a:ext cx="4413681"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FCF18C87-C2C2-4F69-84D2-F776F83D06EE}"/>
            </a:ext>
          </a:extLst>
        </xdr:cNvPr>
        <xdr:cNvCxnSpPr/>
      </xdr:nvCxnSpPr>
      <xdr:spPr>
        <a:xfrm flipV="1">
          <a:off x="4324147" y="16911116"/>
          <a:ext cx="0"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ED1EE752-544C-4A1F-89D8-BBA3481F2C51}"/>
            </a:ext>
          </a:extLst>
        </xdr:cNvPr>
        <xdr:cNvSpPr txBox="1"/>
      </xdr:nvSpPr>
      <xdr:spPr>
        <a:xfrm>
          <a:off x="4362882" y="1842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6E9B9034-801A-4F6E-8054-F23203C1BCF0}"/>
            </a:ext>
          </a:extLst>
        </xdr:cNvPr>
        <xdr:cNvCxnSpPr/>
      </xdr:nvCxnSpPr>
      <xdr:spPr>
        <a:xfrm>
          <a:off x="4248828" y="18421033"/>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B48E945E-92FE-4B31-9EE6-6E45ECCF6585}"/>
            </a:ext>
          </a:extLst>
        </xdr:cNvPr>
        <xdr:cNvSpPr txBox="1"/>
      </xdr:nvSpPr>
      <xdr:spPr>
        <a:xfrm>
          <a:off x="4362882" y="166918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a:extLst>
            <a:ext uri="{FF2B5EF4-FFF2-40B4-BE49-F238E27FC236}">
              <a16:creationId xmlns:a16="http://schemas.microsoft.com/office/drawing/2014/main" id="{E9ED4386-AEE6-4917-B26B-A04F61C0162A}"/>
            </a:ext>
          </a:extLst>
        </xdr:cNvPr>
        <xdr:cNvCxnSpPr/>
      </xdr:nvCxnSpPr>
      <xdr:spPr>
        <a:xfrm>
          <a:off x="4248828" y="16911116"/>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27B5E8D5-6AAD-4459-BDCE-6646429E0F91}"/>
            </a:ext>
          </a:extLst>
        </xdr:cNvPr>
        <xdr:cNvSpPr txBox="1"/>
      </xdr:nvSpPr>
      <xdr:spPr>
        <a:xfrm>
          <a:off x="4362882"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9" name="フローチャート: 判断 308">
          <a:extLst>
            <a:ext uri="{FF2B5EF4-FFF2-40B4-BE49-F238E27FC236}">
              <a16:creationId xmlns:a16="http://schemas.microsoft.com/office/drawing/2014/main" id="{E1AA1B46-5B19-4EDE-B4F8-C6825D0CB57F}"/>
            </a:ext>
          </a:extLst>
        </xdr:cNvPr>
        <xdr:cNvSpPr/>
      </xdr:nvSpPr>
      <xdr:spPr>
        <a:xfrm>
          <a:off x="4273982" y="17624826"/>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0" name="フローチャート: 判断 309">
          <a:extLst>
            <a:ext uri="{FF2B5EF4-FFF2-40B4-BE49-F238E27FC236}">
              <a16:creationId xmlns:a16="http://schemas.microsoft.com/office/drawing/2014/main" id="{ED4ED9D3-0DBF-4F3B-A29E-DD923839F802}"/>
            </a:ext>
          </a:extLst>
        </xdr:cNvPr>
        <xdr:cNvSpPr/>
      </xdr:nvSpPr>
      <xdr:spPr>
        <a:xfrm>
          <a:off x="3500515" y="17590537"/>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1" name="フローチャート: 判断 310">
          <a:extLst>
            <a:ext uri="{FF2B5EF4-FFF2-40B4-BE49-F238E27FC236}">
              <a16:creationId xmlns:a16="http://schemas.microsoft.com/office/drawing/2014/main" id="{95988C43-B1DE-48BB-94D5-1AD076BE124D}"/>
            </a:ext>
          </a:extLst>
        </xdr:cNvPr>
        <xdr:cNvSpPr/>
      </xdr:nvSpPr>
      <xdr:spPr>
        <a:xfrm>
          <a:off x="2663301" y="1758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2" name="フローチャート: 判断 311">
          <a:extLst>
            <a:ext uri="{FF2B5EF4-FFF2-40B4-BE49-F238E27FC236}">
              <a16:creationId xmlns:a16="http://schemas.microsoft.com/office/drawing/2014/main" id="{27DEA623-BBE4-4C36-9F71-4F6B0CFD1E58}"/>
            </a:ext>
          </a:extLst>
        </xdr:cNvPr>
        <xdr:cNvSpPr/>
      </xdr:nvSpPr>
      <xdr:spPr>
        <a:xfrm>
          <a:off x="1839034" y="1757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3" name="フローチャート: 判断 312">
          <a:extLst>
            <a:ext uri="{FF2B5EF4-FFF2-40B4-BE49-F238E27FC236}">
              <a16:creationId xmlns:a16="http://schemas.microsoft.com/office/drawing/2014/main" id="{B8271294-E415-4186-9050-79C2B6FAEEAE}"/>
            </a:ext>
          </a:extLst>
        </xdr:cNvPr>
        <xdr:cNvSpPr/>
      </xdr:nvSpPr>
      <xdr:spPr>
        <a:xfrm>
          <a:off x="1014767" y="17552981"/>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98C0D1F-3061-4518-B5EA-903F9CA4A266}"/>
            </a:ext>
          </a:extLst>
        </xdr:cNvPr>
        <xdr:cNvSpPr txBox="1"/>
      </xdr:nvSpPr>
      <xdr:spPr>
        <a:xfrm>
          <a:off x="4147228"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50E750FD-AFF5-4E96-8A54-37AB6EE83E0D}"/>
            </a:ext>
          </a:extLst>
        </xdr:cNvPr>
        <xdr:cNvSpPr txBox="1"/>
      </xdr:nvSpPr>
      <xdr:spPr>
        <a:xfrm>
          <a:off x="3373761"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B56C23A-B7B4-4126-8263-1A92D298B3D4}"/>
            </a:ext>
          </a:extLst>
        </xdr:cNvPr>
        <xdr:cNvSpPr txBox="1"/>
      </xdr:nvSpPr>
      <xdr:spPr>
        <a:xfrm>
          <a:off x="2536548"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5A9047E-5623-4F29-A948-89941B545422}"/>
            </a:ext>
          </a:extLst>
        </xdr:cNvPr>
        <xdr:cNvSpPr txBox="1"/>
      </xdr:nvSpPr>
      <xdr:spPr>
        <a:xfrm>
          <a:off x="1712281"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F6A418A-FF93-43B8-9795-7598414B65ED}"/>
            </a:ext>
          </a:extLst>
        </xdr:cNvPr>
        <xdr:cNvSpPr txBox="1"/>
      </xdr:nvSpPr>
      <xdr:spPr>
        <a:xfrm>
          <a:off x="888014"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31931</xdr:rowOff>
    </xdr:from>
    <xdr:to>
      <xdr:col>24</xdr:col>
      <xdr:colOff>114300</xdr:colOff>
      <xdr:row>108</xdr:row>
      <xdr:rowOff>133531</xdr:rowOff>
    </xdr:to>
    <xdr:sp macro="" textlink="">
      <xdr:nvSpPr>
        <xdr:cNvPr id="319" name="楕円 318">
          <a:extLst>
            <a:ext uri="{FF2B5EF4-FFF2-40B4-BE49-F238E27FC236}">
              <a16:creationId xmlns:a16="http://schemas.microsoft.com/office/drawing/2014/main" id="{22DED790-5DB0-465D-A692-9BB1984E3710}"/>
            </a:ext>
          </a:extLst>
        </xdr:cNvPr>
        <xdr:cNvSpPr/>
      </xdr:nvSpPr>
      <xdr:spPr>
        <a:xfrm>
          <a:off x="4273982" y="182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118308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1FF4F633-2793-432C-9C51-FBF10B0E5CFD}"/>
            </a:ext>
          </a:extLst>
        </xdr:cNvPr>
        <xdr:cNvSpPr txBox="1"/>
      </xdr:nvSpPr>
      <xdr:spPr>
        <a:xfrm>
          <a:off x="4362882" y="1816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167458</xdr:rowOff>
    </xdr:from>
    <xdr:to>
      <xdr:col>20</xdr:col>
      <xdr:colOff>38100</xdr:colOff>
      <xdr:row>108</xdr:row>
      <xdr:rowOff>97608</xdr:rowOff>
    </xdr:to>
    <xdr:sp macro="" textlink="">
      <xdr:nvSpPr>
        <xdr:cNvPr id="321" name="楕円 320">
          <a:extLst>
            <a:ext uri="{FF2B5EF4-FFF2-40B4-BE49-F238E27FC236}">
              <a16:creationId xmlns:a16="http://schemas.microsoft.com/office/drawing/2014/main" id="{4DACE043-9692-4552-B06D-7CE8382677C7}"/>
            </a:ext>
          </a:extLst>
        </xdr:cNvPr>
        <xdr:cNvSpPr/>
      </xdr:nvSpPr>
      <xdr:spPr>
        <a:xfrm>
          <a:off x="3500515" y="18215761"/>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46808</xdr:rowOff>
    </xdr:from>
    <xdr:to>
      <xdr:col>24</xdr:col>
      <xdr:colOff>63500</xdr:colOff>
      <xdr:row>108</xdr:row>
      <xdr:rowOff>82731</xdr:rowOff>
    </xdr:to>
    <xdr:cxnSp macro="">
      <xdr:nvCxnSpPr>
        <xdr:cNvPr id="322" name="直線コネクタ 321">
          <a:extLst>
            <a:ext uri="{FF2B5EF4-FFF2-40B4-BE49-F238E27FC236}">
              <a16:creationId xmlns:a16="http://schemas.microsoft.com/office/drawing/2014/main" id="{54C15D2D-0921-405B-91E0-1EF82505A633}"/>
            </a:ext>
          </a:extLst>
        </xdr:cNvPr>
        <xdr:cNvCxnSpPr/>
      </xdr:nvCxnSpPr>
      <xdr:spPr>
        <a:xfrm>
          <a:off x="3551315" y="18263787"/>
          <a:ext cx="773467"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131536</xdr:rowOff>
    </xdr:from>
    <xdr:to>
      <xdr:col>15</xdr:col>
      <xdr:colOff>101600</xdr:colOff>
      <xdr:row>108</xdr:row>
      <xdr:rowOff>61686</xdr:rowOff>
    </xdr:to>
    <xdr:sp macro="" textlink="">
      <xdr:nvSpPr>
        <xdr:cNvPr id="323" name="楕円 322">
          <a:extLst>
            <a:ext uri="{FF2B5EF4-FFF2-40B4-BE49-F238E27FC236}">
              <a16:creationId xmlns:a16="http://schemas.microsoft.com/office/drawing/2014/main" id="{ADBC330D-2909-40AE-ACA5-FE967A4E884C}"/>
            </a:ext>
          </a:extLst>
        </xdr:cNvPr>
        <xdr:cNvSpPr/>
      </xdr:nvSpPr>
      <xdr:spPr>
        <a:xfrm>
          <a:off x="2663301" y="1817983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10886</xdr:rowOff>
    </xdr:from>
    <xdr:to>
      <xdr:col>19</xdr:col>
      <xdr:colOff>177800</xdr:colOff>
      <xdr:row>108</xdr:row>
      <xdr:rowOff>46808</xdr:rowOff>
    </xdr:to>
    <xdr:cxnSp macro="">
      <xdr:nvCxnSpPr>
        <xdr:cNvPr id="324" name="直線コネクタ 323">
          <a:extLst>
            <a:ext uri="{FF2B5EF4-FFF2-40B4-BE49-F238E27FC236}">
              <a16:creationId xmlns:a16="http://schemas.microsoft.com/office/drawing/2014/main" id="{7C312009-3558-4811-AA31-95150DC5F4C7}"/>
            </a:ext>
          </a:extLst>
        </xdr:cNvPr>
        <xdr:cNvCxnSpPr/>
      </xdr:nvCxnSpPr>
      <xdr:spPr>
        <a:xfrm>
          <a:off x="2714101" y="18227865"/>
          <a:ext cx="837214"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95613</xdr:rowOff>
    </xdr:from>
    <xdr:to>
      <xdr:col>10</xdr:col>
      <xdr:colOff>165100</xdr:colOff>
      <xdr:row>108</xdr:row>
      <xdr:rowOff>25763</xdr:rowOff>
    </xdr:to>
    <xdr:sp macro="" textlink="">
      <xdr:nvSpPr>
        <xdr:cNvPr id="325" name="楕円 324">
          <a:extLst>
            <a:ext uri="{FF2B5EF4-FFF2-40B4-BE49-F238E27FC236}">
              <a16:creationId xmlns:a16="http://schemas.microsoft.com/office/drawing/2014/main" id="{9A9D47D9-7AFB-4A65-ACAF-D23E815980DF}"/>
            </a:ext>
          </a:extLst>
        </xdr:cNvPr>
        <xdr:cNvSpPr/>
      </xdr:nvSpPr>
      <xdr:spPr>
        <a:xfrm>
          <a:off x="1839034" y="1814391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146413</xdr:rowOff>
    </xdr:from>
    <xdr:to>
      <xdr:col>15</xdr:col>
      <xdr:colOff>50800</xdr:colOff>
      <xdr:row>108</xdr:row>
      <xdr:rowOff>10886</xdr:rowOff>
    </xdr:to>
    <xdr:cxnSp macro="">
      <xdr:nvCxnSpPr>
        <xdr:cNvPr id="326" name="直線コネクタ 325">
          <a:extLst>
            <a:ext uri="{FF2B5EF4-FFF2-40B4-BE49-F238E27FC236}">
              <a16:creationId xmlns:a16="http://schemas.microsoft.com/office/drawing/2014/main" id="{AC64368D-26E5-4B6E-B14C-1F0137E4E849}"/>
            </a:ext>
          </a:extLst>
        </xdr:cNvPr>
        <xdr:cNvCxnSpPr/>
      </xdr:nvCxnSpPr>
      <xdr:spPr>
        <a:xfrm>
          <a:off x="1889834" y="18194716"/>
          <a:ext cx="824267" cy="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59689</xdr:rowOff>
    </xdr:from>
    <xdr:to>
      <xdr:col>6</xdr:col>
      <xdr:colOff>38100</xdr:colOff>
      <xdr:row>107</xdr:row>
      <xdr:rowOff>161289</xdr:rowOff>
    </xdr:to>
    <xdr:sp macro="" textlink="">
      <xdr:nvSpPr>
        <xdr:cNvPr id="327" name="楕円 326">
          <a:extLst>
            <a:ext uri="{FF2B5EF4-FFF2-40B4-BE49-F238E27FC236}">
              <a16:creationId xmlns:a16="http://schemas.microsoft.com/office/drawing/2014/main" id="{10008C92-F02E-4214-B367-E98F893E5DE0}"/>
            </a:ext>
          </a:extLst>
        </xdr:cNvPr>
        <xdr:cNvSpPr/>
      </xdr:nvSpPr>
      <xdr:spPr>
        <a:xfrm>
          <a:off x="1014767" y="18107992"/>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110489</xdr:rowOff>
    </xdr:from>
    <xdr:to>
      <xdr:col>10</xdr:col>
      <xdr:colOff>114300</xdr:colOff>
      <xdr:row>107</xdr:row>
      <xdr:rowOff>146413</xdr:rowOff>
    </xdr:to>
    <xdr:cxnSp macro="">
      <xdr:nvCxnSpPr>
        <xdr:cNvPr id="328" name="直線コネクタ 327">
          <a:extLst>
            <a:ext uri="{FF2B5EF4-FFF2-40B4-BE49-F238E27FC236}">
              <a16:creationId xmlns:a16="http://schemas.microsoft.com/office/drawing/2014/main" id="{CD3A3389-AF8B-4003-BED4-094F98422169}"/>
            </a:ext>
          </a:extLst>
        </xdr:cNvPr>
        <xdr:cNvCxnSpPr/>
      </xdr:nvCxnSpPr>
      <xdr:spPr>
        <a:xfrm>
          <a:off x="1065567" y="18158792"/>
          <a:ext cx="824267"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29" name="n_1aveValue【市民会館】&#10;有形固定資産減価償却率">
          <a:extLst>
            <a:ext uri="{FF2B5EF4-FFF2-40B4-BE49-F238E27FC236}">
              <a16:creationId xmlns:a16="http://schemas.microsoft.com/office/drawing/2014/main" id="{74A045A6-7180-49A1-A2E6-B3CFC4DF9D24}"/>
            </a:ext>
          </a:extLst>
        </xdr:cNvPr>
        <xdr:cNvSpPr txBox="1"/>
      </xdr:nvSpPr>
      <xdr:spPr>
        <a:xfrm>
          <a:off x="3349005" y="173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30" name="n_2aveValue【市民会館】&#10;有形固定資産減価償却率">
          <a:extLst>
            <a:ext uri="{FF2B5EF4-FFF2-40B4-BE49-F238E27FC236}">
              <a16:creationId xmlns:a16="http://schemas.microsoft.com/office/drawing/2014/main" id="{B1C7FCCF-DD1E-4752-BDFC-45DF204CAE94}"/>
            </a:ext>
          </a:extLst>
        </xdr:cNvPr>
        <xdr:cNvSpPr txBox="1"/>
      </xdr:nvSpPr>
      <xdr:spPr>
        <a:xfrm>
          <a:off x="2524492" y="1736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31" name="n_3aveValue【市民会館】&#10;有形固定資産減価償却率">
          <a:extLst>
            <a:ext uri="{FF2B5EF4-FFF2-40B4-BE49-F238E27FC236}">
              <a16:creationId xmlns:a16="http://schemas.microsoft.com/office/drawing/2014/main" id="{E2A39E57-6372-4EA4-8C2B-9EFB1DBFA801}"/>
            </a:ext>
          </a:extLst>
        </xdr:cNvPr>
        <xdr:cNvSpPr txBox="1"/>
      </xdr:nvSpPr>
      <xdr:spPr>
        <a:xfrm>
          <a:off x="1700225" y="173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32" name="n_4aveValue【市民会館】&#10;有形固定資産減価償却率">
          <a:extLst>
            <a:ext uri="{FF2B5EF4-FFF2-40B4-BE49-F238E27FC236}">
              <a16:creationId xmlns:a16="http://schemas.microsoft.com/office/drawing/2014/main" id="{062348B6-C4C7-4668-8755-4A48A82247ED}"/>
            </a:ext>
          </a:extLst>
        </xdr:cNvPr>
        <xdr:cNvSpPr txBox="1"/>
      </xdr:nvSpPr>
      <xdr:spPr>
        <a:xfrm>
          <a:off x="875958" y="1733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88735</xdr:rowOff>
    </xdr:from>
    <xdr:ext cx="405111" cy="259045"/>
    <xdr:sp macro="" textlink="">
      <xdr:nvSpPr>
        <xdr:cNvPr id="333" name="n_1mainValue【市民会館】&#10;有形固定資産減価償却率">
          <a:extLst>
            <a:ext uri="{FF2B5EF4-FFF2-40B4-BE49-F238E27FC236}">
              <a16:creationId xmlns:a16="http://schemas.microsoft.com/office/drawing/2014/main" id="{7CC4386A-F653-46A6-80F7-AC6D1D002E32}"/>
            </a:ext>
          </a:extLst>
        </xdr:cNvPr>
        <xdr:cNvSpPr txBox="1"/>
      </xdr:nvSpPr>
      <xdr:spPr>
        <a:xfrm>
          <a:off x="3349005" y="1830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52813</xdr:rowOff>
    </xdr:from>
    <xdr:ext cx="405111" cy="259045"/>
    <xdr:sp macro="" textlink="">
      <xdr:nvSpPr>
        <xdr:cNvPr id="334" name="n_2mainValue【市民会館】&#10;有形固定資産減価償却率">
          <a:extLst>
            <a:ext uri="{FF2B5EF4-FFF2-40B4-BE49-F238E27FC236}">
              <a16:creationId xmlns:a16="http://schemas.microsoft.com/office/drawing/2014/main" id="{E569A20F-50F2-41D4-AD30-6CD447343BB4}"/>
            </a:ext>
          </a:extLst>
        </xdr:cNvPr>
        <xdr:cNvSpPr txBox="1"/>
      </xdr:nvSpPr>
      <xdr:spPr>
        <a:xfrm>
          <a:off x="2524492" y="1826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16890</xdr:rowOff>
    </xdr:from>
    <xdr:ext cx="405111" cy="259045"/>
    <xdr:sp macro="" textlink="">
      <xdr:nvSpPr>
        <xdr:cNvPr id="335" name="n_3mainValue【市民会館】&#10;有形固定資産減価償却率">
          <a:extLst>
            <a:ext uri="{FF2B5EF4-FFF2-40B4-BE49-F238E27FC236}">
              <a16:creationId xmlns:a16="http://schemas.microsoft.com/office/drawing/2014/main" id="{7AD0A04D-8CAA-480A-AA8A-BCBE7968033F}"/>
            </a:ext>
          </a:extLst>
        </xdr:cNvPr>
        <xdr:cNvSpPr txBox="1"/>
      </xdr:nvSpPr>
      <xdr:spPr>
        <a:xfrm>
          <a:off x="1700225" y="1823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152416</xdr:rowOff>
    </xdr:from>
    <xdr:ext cx="405111" cy="259045"/>
    <xdr:sp macro="" textlink="">
      <xdr:nvSpPr>
        <xdr:cNvPr id="336" name="n_4mainValue【市民会館】&#10;有形固定資産減価償却率">
          <a:extLst>
            <a:ext uri="{FF2B5EF4-FFF2-40B4-BE49-F238E27FC236}">
              <a16:creationId xmlns:a16="http://schemas.microsoft.com/office/drawing/2014/main" id="{0080F107-B82A-4805-AF9E-C9FE15591024}"/>
            </a:ext>
          </a:extLst>
        </xdr:cNvPr>
        <xdr:cNvSpPr txBox="1"/>
      </xdr:nvSpPr>
      <xdr:spPr>
        <a:xfrm>
          <a:off x="875958" y="1820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5C6B49CD-4B78-43AE-A394-86EC09967AFC}"/>
            </a:ext>
          </a:extLst>
        </xdr:cNvPr>
        <xdr:cNvSpPr/>
      </xdr:nvSpPr>
      <xdr:spPr>
        <a:xfrm>
          <a:off x="6163816" y="15368541"/>
          <a:ext cx="4400734"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CCACDF00-5A34-45C7-924C-9B1B4AC52791}"/>
            </a:ext>
          </a:extLst>
        </xdr:cNvPr>
        <xdr:cNvSpPr/>
      </xdr:nvSpPr>
      <xdr:spPr>
        <a:xfrm>
          <a:off x="6277869"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64DD2BF4-0C86-4354-AF68-DC4988507F80}"/>
            </a:ext>
          </a:extLst>
        </xdr:cNvPr>
        <xdr:cNvSpPr/>
      </xdr:nvSpPr>
      <xdr:spPr>
        <a:xfrm>
          <a:off x="6277869"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D801DDFA-575F-498A-83CE-1C6C4E6A7081}"/>
            </a:ext>
          </a:extLst>
        </xdr:cNvPr>
        <xdr:cNvSpPr/>
      </xdr:nvSpPr>
      <xdr:spPr>
        <a:xfrm>
          <a:off x="722913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EA365B60-14C3-4357-AAC7-E65C39F1AEFD}"/>
            </a:ext>
          </a:extLst>
        </xdr:cNvPr>
        <xdr:cNvSpPr/>
      </xdr:nvSpPr>
      <xdr:spPr>
        <a:xfrm>
          <a:off x="722913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18A7B723-57C6-4FA2-9ED9-CF0E5FC49351}"/>
            </a:ext>
          </a:extLst>
        </xdr:cNvPr>
        <xdr:cNvSpPr/>
      </xdr:nvSpPr>
      <xdr:spPr>
        <a:xfrm>
          <a:off x="829445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732114D6-0ED5-4947-A0DC-AE69AB1F101A}"/>
            </a:ext>
          </a:extLst>
        </xdr:cNvPr>
        <xdr:cNvSpPr/>
      </xdr:nvSpPr>
      <xdr:spPr>
        <a:xfrm>
          <a:off x="829445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6D424C1F-39E6-48F2-B1C1-E9ED4B3CE53E}"/>
            </a:ext>
          </a:extLst>
        </xdr:cNvPr>
        <xdr:cNvSpPr/>
      </xdr:nvSpPr>
      <xdr:spPr>
        <a:xfrm>
          <a:off x="6163816" y="16494896"/>
          <a:ext cx="4400734"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E2B923E3-EFC5-4632-97E7-1128CF52CE25}"/>
            </a:ext>
          </a:extLst>
        </xdr:cNvPr>
        <xdr:cNvSpPr txBox="1"/>
      </xdr:nvSpPr>
      <xdr:spPr>
        <a:xfrm>
          <a:off x="6125716" y="1630717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E3056169-EB13-4E9E-A746-C671C6E89FE7}"/>
            </a:ext>
          </a:extLst>
        </xdr:cNvPr>
        <xdr:cNvCxnSpPr/>
      </xdr:nvCxnSpPr>
      <xdr:spPr>
        <a:xfrm>
          <a:off x="6163816" y="1874205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0465EF47-1D8F-4B07-B64D-CACA33B3C163}"/>
            </a:ext>
          </a:extLst>
        </xdr:cNvPr>
        <xdr:cNvCxnSpPr/>
      </xdr:nvCxnSpPr>
      <xdr:spPr>
        <a:xfrm>
          <a:off x="6163816" y="18369379"/>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E15DA83F-5F1A-4ED3-BB15-B126775B9538}"/>
            </a:ext>
          </a:extLst>
        </xdr:cNvPr>
        <xdr:cNvSpPr txBox="1"/>
      </xdr:nvSpPr>
      <xdr:spPr>
        <a:xfrm>
          <a:off x="5722530" y="182271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58360B84-83BD-4693-94AB-65F5463CD374}"/>
            </a:ext>
          </a:extLst>
        </xdr:cNvPr>
        <xdr:cNvCxnSpPr/>
      </xdr:nvCxnSpPr>
      <xdr:spPr>
        <a:xfrm>
          <a:off x="6163816" y="17993927"/>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B8006FB1-8ACE-405C-8464-8EBD0AF814C9}"/>
            </a:ext>
          </a:extLst>
        </xdr:cNvPr>
        <xdr:cNvSpPr txBox="1"/>
      </xdr:nvSpPr>
      <xdr:spPr>
        <a:xfrm>
          <a:off x="5722530" y="178544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8A30CF14-ECAF-49F9-8657-97C5F1676584}"/>
            </a:ext>
          </a:extLst>
        </xdr:cNvPr>
        <xdr:cNvCxnSpPr/>
      </xdr:nvCxnSpPr>
      <xdr:spPr>
        <a:xfrm>
          <a:off x="6163816" y="1761847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1981CBF7-369A-49A0-90F3-770F5485B99E}"/>
            </a:ext>
          </a:extLst>
        </xdr:cNvPr>
        <xdr:cNvSpPr txBox="1"/>
      </xdr:nvSpPr>
      <xdr:spPr>
        <a:xfrm>
          <a:off x="5722530"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F6976871-1C4A-4FE2-9BCA-6B4A7CB61B78}"/>
            </a:ext>
          </a:extLst>
        </xdr:cNvPr>
        <xdr:cNvCxnSpPr/>
      </xdr:nvCxnSpPr>
      <xdr:spPr>
        <a:xfrm>
          <a:off x="6163816" y="17243024"/>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260AE459-2E05-47FD-9EF8-A1967CE961EE}"/>
            </a:ext>
          </a:extLst>
        </xdr:cNvPr>
        <xdr:cNvSpPr txBox="1"/>
      </xdr:nvSpPr>
      <xdr:spPr>
        <a:xfrm>
          <a:off x="5722530" y="171035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B0C170FA-EDDF-4A7A-AA69-D3486984D225}"/>
            </a:ext>
          </a:extLst>
        </xdr:cNvPr>
        <xdr:cNvCxnSpPr/>
      </xdr:nvCxnSpPr>
      <xdr:spPr>
        <a:xfrm>
          <a:off x="6163816" y="16867573"/>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254C226F-AD6A-468C-8F93-5EFF39AB0153}"/>
            </a:ext>
          </a:extLst>
        </xdr:cNvPr>
        <xdr:cNvSpPr txBox="1"/>
      </xdr:nvSpPr>
      <xdr:spPr>
        <a:xfrm>
          <a:off x="5722530" y="167281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982126C8-24B7-4879-8DF1-BF8EEFB6133F}"/>
            </a:ext>
          </a:extLst>
        </xdr:cNvPr>
        <xdr:cNvCxnSpPr/>
      </xdr:nvCxnSpPr>
      <xdr:spPr>
        <a:xfrm>
          <a:off x="6163816" y="16494896"/>
          <a:ext cx="436263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53967F6F-A6E8-4AB8-BC6F-65E657AA2EC5}"/>
            </a:ext>
          </a:extLst>
        </xdr:cNvPr>
        <xdr:cNvSpPr txBox="1"/>
      </xdr:nvSpPr>
      <xdr:spPr>
        <a:xfrm>
          <a:off x="5722530" y="16355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8E66C29B-C039-4BDF-B5A9-491A02627E1B}"/>
            </a:ext>
          </a:extLst>
        </xdr:cNvPr>
        <xdr:cNvSpPr/>
      </xdr:nvSpPr>
      <xdr:spPr>
        <a:xfrm>
          <a:off x="6163816" y="16494896"/>
          <a:ext cx="4400734"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60" name="直線コネクタ 359">
          <a:extLst>
            <a:ext uri="{FF2B5EF4-FFF2-40B4-BE49-F238E27FC236}">
              <a16:creationId xmlns:a16="http://schemas.microsoft.com/office/drawing/2014/main" id="{57D65133-801E-4844-8629-1BA35506198C}"/>
            </a:ext>
          </a:extLst>
        </xdr:cNvPr>
        <xdr:cNvCxnSpPr/>
      </xdr:nvCxnSpPr>
      <xdr:spPr>
        <a:xfrm flipV="1">
          <a:off x="9768870" y="16869478"/>
          <a:ext cx="0" cy="1477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a:extLst>
            <a:ext uri="{FF2B5EF4-FFF2-40B4-BE49-F238E27FC236}">
              <a16:creationId xmlns:a16="http://schemas.microsoft.com/office/drawing/2014/main" id="{89E103A7-DBE8-47E5-A6D3-1970281A7D60}"/>
            </a:ext>
          </a:extLst>
        </xdr:cNvPr>
        <xdr:cNvSpPr txBox="1"/>
      </xdr:nvSpPr>
      <xdr:spPr>
        <a:xfrm>
          <a:off x="9803537" y="183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a:extLst>
            <a:ext uri="{FF2B5EF4-FFF2-40B4-BE49-F238E27FC236}">
              <a16:creationId xmlns:a16="http://schemas.microsoft.com/office/drawing/2014/main" id="{D5AF8E84-7F93-4B10-A713-5B01EAE77B45}"/>
            </a:ext>
          </a:extLst>
        </xdr:cNvPr>
        <xdr:cNvCxnSpPr/>
      </xdr:nvCxnSpPr>
      <xdr:spPr>
        <a:xfrm>
          <a:off x="9689483" y="18346518"/>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63" name="【市民会館】&#10;一人当たり面積最大値テキスト">
          <a:extLst>
            <a:ext uri="{FF2B5EF4-FFF2-40B4-BE49-F238E27FC236}">
              <a16:creationId xmlns:a16="http://schemas.microsoft.com/office/drawing/2014/main" id="{6DB40264-262E-49C3-A4D3-5167645485B0}"/>
            </a:ext>
          </a:extLst>
        </xdr:cNvPr>
        <xdr:cNvSpPr txBox="1"/>
      </xdr:nvSpPr>
      <xdr:spPr>
        <a:xfrm>
          <a:off x="9803537" y="1665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64" name="直線コネクタ 363">
          <a:extLst>
            <a:ext uri="{FF2B5EF4-FFF2-40B4-BE49-F238E27FC236}">
              <a16:creationId xmlns:a16="http://schemas.microsoft.com/office/drawing/2014/main" id="{C435523B-24A1-47D7-A4F3-0251AFE3AA08}"/>
            </a:ext>
          </a:extLst>
        </xdr:cNvPr>
        <xdr:cNvCxnSpPr/>
      </xdr:nvCxnSpPr>
      <xdr:spPr>
        <a:xfrm>
          <a:off x="9689483" y="16869478"/>
          <a:ext cx="1648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365" name="【市民会館】&#10;一人当たり面積平均値テキスト">
          <a:extLst>
            <a:ext uri="{FF2B5EF4-FFF2-40B4-BE49-F238E27FC236}">
              <a16:creationId xmlns:a16="http://schemas.microsoft.com/office/drawing/2014/main" id="{1D74178F-5DC7-48F5-88C4-BEE664E3CEC1}"/>
            </a:ext>
          </a:extLst>
        </xdr:cNvPr>
        <xdr:cNvSpPr txBox="1"/>
      </xdr:nvSpPr>
      <xdr:spPr>
        <a:xfrm>
          <a:off x="9803537" y="1779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66" name="フローチャート: 判断 365">
          <a:extLst>
            <a:ext uri="{FF2B5EF4-FFF2-40B4-BE49-F238E27FC236}">
              <a16:creationId xmlns:a16="http://schemas.microsoft.com/office/drawing/2014/main" id="{BA4CF9FB-B11D-4FD8-84D5-F2E9B22F78C4}"/>
            </a:ext>
          </a:extLst>
        </xdr:cNvPr>
        <xdr:cNvSpPr/>
      </xdr:nvSpPr>
      <xdr:spPr>
        <a:xfrm>
          <a:off x="9727583" y="17937413"/>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a:extLst>
            <a:ext uri="{FF2B5EF4-FFF2-40B4-BE49-F238E27FC236}">
              <a16:creationId xmlns:a16="http://schemas.microsoft.com/office/drawing/2014/main" id="{7F45BF9A-D603-46FB-BED7-C787039C298B}"/>
            </a:ext>
          </a:extLst>
        </xdr:cNvPr>
        <xdr:cNvSpPr/>
      </xdr:nvSpPr>
      <xdr:spPr>
        <a:xfrm>
          <a:off x="8941170" y="17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68" name="フローチャート: 判断 367">
          <a:extLst>
            <a:ext uri="{FF2B5EF4-FFF2-40B4-BE49-F238E27FC236}">
              <a16:creationId xmlns:a16="http://schemas.microsoft.com/office/drawing/2014/main" id="{F7012585-B784-4773-A243-7B3CE5F1D1F0}"/>
            </a:ext>
          </a:extLst>
        </xdr:cNvPr>
        <xdr:cNvSpPr/>
      </xdr:nvSpPr>
      <xdr:spPr>
        <a:xfrm>
          <a:off x="8116903" y="17969797"/>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69" name="フローチャート: 判断 368">
          <a:extLst>
            <a:ext uri="{FF2B5EF4-FFF2-40B4-BE49-F238E27FC236}">
              <a16:creationId xmlns:a16="http://schemas.microsoft.com/office/drawing/2014/main" id="{F8E68747-BBA1-4A56-96AF-CF21AD132E8F}"/>
            </a:ext>
          </a:extLst>
        </xdr:cNvPr>
        <xdr:cNvSpPr/>
      </xdr:nvSpPr>
      <xdr:spPr>
        <a:xfrm>
          <a:off x="7279689" y="1798313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70" name="フローチャート: 判断 369">
          <a:extLst>
            <a:ext uri="{FF2B5EF4-FFF2-40B4-BE49-F238E27FC236}">
              <a16:creationId xmlns:a16="http://schemas.microsoft.com/office/drawing/2014/main" id="{3B9D0B44-6893-4755-9F96-D869EA3DB548}"/>
            </a:ext>
          </a:extLst>
        </xdr:cNvPr>
        <xdr:cNvSpPr/>
      </xdr:nvSpPr>
      <xdr:spPr>
        <a:xfrm>
          <a:off x="6455422" y="1799265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5C8541B-CCDF-4A5D-AE73-6EDE6F0AB7B3}"/>
            </a:ext>
          </a:extLst>
        </xdr:cNvPr>
        <xdr:cNvSpPr txBox="1"/>
      </xdr:nvSpPr>
      <xdr:spPr>
        <a:xfrm>
          <a:off x="9587883"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FB2B5655-EA16-450D-A3D9-7E6494AFB1E6}"/>
            </a:ext>
          </a:extLst>
        </xdr:cNvPr>
        <xdr:cNvSpPr txBox="1"/>
      </xdr:nvSpPr>
      <xdr:spPr>
        <a:xfrm>
          <a:off x="8814417"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385F51A-6842-4235-A691-6941DA074A60}"/>
            </a:ext>
          </a:extLst>
        </xdr:cNvPr>
        <xdr:cNvSpPr txBox="1"/>
      </xdr:nvSpPr>
      <xdr:spPr>
        <a:xfrm>
          <a:off x="7990150"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C480368-0BC7-407B-B9CB-F24A436EC49B}"/>
            </a:ext>
          </a:extLst>
        </xdr:cNvPr>
        <xdr:cNvSpPr txBox="1"/>
      </xdr:nvSpPr>
      <xdr:spPr>
        <a:xfrm>
          <a:off x="7152936"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4FC9076-2A59-41C4-BCED-1D3F15386317}"/>
            </a:ext>
          </a:extLst>
        </xdr:cNvPr>
        <xdr:cNvSpPr txBox="1"/>
      </xdr:nvSpPr>
      <xdr:spPr>
        <a:xfrm>
          <a:off x="6328669"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376" name="楕円 375">
          <a:extLst>
            <a:ext uri="{FF2B5EF4-FFF2-40B4-BE49-F238E27FC236}">
              <a16:creationId xmlns:a16="http://schemas.microsoft.com/office/drawing/2014/main" id="{B4EF2BA3-A395-4D84-9CF1-E10F906804F7}"/>
            </a:ext>
          </a:extLst>
        </xdr:cNvPr>
        <xdr:cNvSpPr/>
      </xdr:nvSpPr>
      <xdr:spPr>
        <a:xfrm>
          <a:off x="9727583" y="18100373"/>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30497</xdr:rowOff>
    </xdr:from>
    <xdr:ext cx="469744" cy="259045"/>
    <xdr:sp macro="" textlink="">
      <xdr:nvSpPr>
        <xdr:cNvPr id="377" name="【市民会館】&#10;一人当たり面積該当値テキスト">
          <a:extLst>
            <a:ext uri="{FF2B5EF4-FFF2-40B4-BE49-F238E27FC236}">
              <a16:creationId xmlns:a16="http://schemas.microsoft.com/office/drawing/2014/main" id="{11A7880E-19CD-49E0-8A4B-B2906552A209}"/>
            </a:ext>
          </a:extLst>
        </xdr:cNvPr>
        <xdr:cNvSpPr txBox="1"/>
      </xdr:nvSpPr>
      <xdr:spPr>
        <a:xfrm>
          <a:off x="9803537" y="180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57786</xdr:rowOff>
    </xdr:from>
    <xdr:to>
      <xdr:col>50</xdr:col>
      <xdr:colOff>165100</xdr:colOff>
      <xdr:row>107</xdr:row>
      <xdr:rowOff>159386</xdr:rowOff>
    </xdr:to>
    <xdr:sp macro="" textlink="">
      <xdr:nvSpPr>
        <xdr:cNvPr id="378" name="楕円 377">
          <a:extLst>
            <a:ext uri="{FF2B5EF4-FFF2-40B4-BE49-F238E27FC236}">
              <a16:creationId xmlns:a16="http://schemas.microsoft.com/office/drawing/2014/main" id="{9D60E88F-8D28-451C-B3EB-6065B375366F}"/>
            </a:ext>
          </a:extLst>
        </xdr:cNvPr>
        <xdr:cNvSpPr/>
      </xdr:nvSpPr>
      <xdr:spPr>
        <a:xfrm>
          <a:off x="8941170" y="181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108586</xdr:rowOff>
    </xdr:to>
    <xdr:cxnSp macro="">
      <xdr:nvCxnSpPr>
        <xdr:cNvPr id="379" name="直線コネクタ 378">
          <a:extLst>
            <a:ext uri="{FF2B5EF4-FFF2-40B4-BE49-F238E27FC236}">
              <a16:creationId xmlns:a16="http://schemas.microsoft.com/office/drawing/2014/main" id="{AF35E50E-078C-4C56-9C6E-911FDA56D1D0}"/>
            </a:ext>
          </a:extLst>
        </xdr:cNvPr>
        <xdr:cNvCxnSpPr/>
      </xdr:nvCxnSpPr>
      <xdr:spPr>
        <a:xfrm flipV="1">
          <a:off x="8991970" y="18151173"/>
          <a:ext cx="773467"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61595</xdr:rowOff>
    </xdr:from>
    <xdr:to>
      <xdr:col>46</xdr:col>
      <xdr:colOff>38100</xdr:colOff>
      <xdr:row>107</xdr:row>
      <xdr:rowOff>163195</xdr:rowOff>
    </xdr:to>
    <xdr:sp macro="" textlink="">
      <xdr:nvSpPr>
        <xdr:cNvPr id="380" name="楕円 379">
          <a:extLst>
            <a:ext uri="{FF2B5EF4-FFF2-40B4-BE49-F238E27FC236}">
              <a16:creationId xmlns:a16="http://schemas.microsoft.com/office/drawing/2014/main" id="{485EFF60-98DD-4214-9729-C41E6374961F}"/>
            </a:ext>
          </a:extLst>
        </xdr:cNvPr>
        <xdr:cNvSpPr/>
      </xdr:nvSpPr>
      <xdr:spPr>
        <a:xfrm>
          <a:off x="8116903" y="18109898"/>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108586</xdr:rowOff>
    </xdr:from>
    <xdr:to>
      <xdr:col>50</xdr:col>
      <xdr:colOff>114300</xdr:colOff>
      <xdr:row>107</xdr:row>
      <xdr:rowOff>112395</xdr:rowOff>
    </xdr:to>
    <xdr:cxnSp macro="">
      <xdr:nvCxnSpPr>
        <xdr:cNvPr id="381" name="直線コネクタ 380">
          <a:extLst>
            <a:ext uri="{FF2B5EF4-FFF2-40B4-BE49-F238E27FC236}">
              <a16:creationId xmlns:a16="http://schemas.microsoft.com/office/drawing/2014/main" id="{563EF52C-D180-4DB3-9077-01348BDDDE77}"/>
            </a:ext>
          </a:extLst>
        </xdr:cNvPr>
        <xdr:cNvCxnSpPr/>
      </xdr:nvCxnSpPr>
      <xdr:spPr>
        <a:xfrm flipV="1">
          <a:off x="8167703" y="18156889"/>
          <a:ext cx="824267"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382" name="楕円 381">
          <a:extLst>
            <a:ext uri="{FF2B5EF4-FFF2-40B4-BE49-F238E27FC236}">
              <a16:creationId xmlns:a16="http://schemas.microsoft.com/office/drawing/2014/main" id="{861936BD-F688-4C52-97CB-4BDA9F118D06}"/>
            </a:ext>
          </a:extLst>
        </xdr:cNvPr>
        <xdr:cNvSpPr/>
      </xdr:nvSpPr>
      <xdr:spPr>
        <a:xfrm>
          <a:off x="7279689" y="181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112395</xdr:rowOff>
    </xdr:from>
    <xdr:to>
      <xdr:col>45</xdr:col>
      <xdr:colOff>177800</xdr:colOff>
      <xdr:row>107</xdr:row>
      <xdr:rowOff>118111</xdr:rowOff>
    </xdr:to>
    <xdr:cxnSp macro="">
      <xdr:nvCxnSpPr>
        <xdr:cNvPr id="383" name="直線コネクタ 382">
          <a:extLst>
            <a:ext uri="{FF2B5EF4-FFF2-40B4-BE49-F238E27FC236}">
              <a16:creationId xmlns:a16="http://schemas.microsoft.com/office/drawing/2014/main" id="{19AAD5B6-1F7B-4DB2-A99E-47ACB0A74876}"/>
            </a:ext>
          </a:extLst>
        </xdr:cNvPr>
        <xdr:cNvCxnSpPr/>
      </xdr:nvCxnSpPr>
      <xdr:spPr>
        <a:xfrm flipV="1">
          <a:off x="7330489" y="18160698"/>
          <a:ext cx="837214"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384" name="楕円 383">
          <a:extLst>
            <a:ext uri="{FF2B5EF4-FFF2-40B4-BE49-F238E27FC236}">
              <a16:creationId xmlns:a16="http://schemas.microsoft.com/office/drawing/2014/main" id="{EA218921-7600-4D79-887F-50BDC88E4CAD}"/>
            </a:ext>
          </a:extLst>
        </xdr:cNvPr>
        <xdr:cNvSpPr/>
      </xdr:nvSpPr>
      <xdr:spPr>
        <a:xfrm>
          <a:off x="6455422" y="18119423"/>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121920</xdr:rowOff>
    </xdr:to>
    <xdr:cxnSp macro="">
      <xdr:nvCxnSpPr>
        <xdr:cNvPr id="385" name="直線コネクタ 384">
          <a:extLst>
            <a:ext uri="{FF2B5EF4-FFF2-40B4-BE49-F238E27FC236}">
              <a16:creationId xmlns:a16="http://schemas.microsoft.com/office/drawing/2014/main" id="{8F6F893B-50F5-43A4-A26E-DFD8A8B829E4}"/>
            </a:ext>
          </a:extLst>
        </xdr:cNvPr>
        <xdr:cNvCxnSpPr/>
      </xdr:nvCxnSpPr>
      <xdr:spPr>
        <a:xfrm flipV="1">
          <a:off x="6506222" y="18166414"/>
          <a:ext cx="824267"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386" name="n_1aveValue【市民会館】&#10;一人当たり面積">
          <a:extLst>
            <a:ext uri="{FF2B5EF4-FFF2-40B4-BE49-F238E27FC236}">
              <a16:creationId xmlns:a16="http://schemas.microsoft.com/office/drawing/2014/main" id="{A8B0A2F7-8C33-4689-82C7-E03A8428E049}"/>
            </a:ext>
          </a:extLst>
        </xdr:cNvPr>
        <xdr:cNvSpPr txBox="1"/>
      </xdr:nvSpPr>
      <xdr:spPr>
        <a:xfrm>
          <a:off x="8757344" y="177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387" name="n_2aveValue【市民会館】&#10;一人当たり面積">
          <a:extLst>
            <a:ext uri="{FF2B5EF4-FFF2-40B4-BE49-F238E27FC236}">
              <a16:creationId xmlns:a16="http://schemas.microsoft.com/office/drawing/2014/main" id="{4E5F0CB3-4843-4D3E-85A4-904469CCA115}"/>
            </a:ext>
          </a:extLst>
        </xdr:cNvPr>
        <xdr:cNvSpPr txBox="1"/>
      </xdr:nvSpPr>
      <xdr:spPr>
        <a:xfrm>
          <a:off x="7945777" y="1774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88" name="n_3aveValue【市民会館】&#10;一人当たり面積">
          <a:extLst>
            <a:ext uri="{FF2B5EF4-FFF2-40B4-BE49-F238E27FC236}">
              <a16:creationId xmlns:a16="http://schemas.microsoft.com/office/drawing/2014/main" id="{2F8023A1-F79E-43F7-81B0-558E0E082372}"/>
            </a:ext>
          </a:extLst>
        </xdr:cNvPr>
        <xdr:cNvSpPr txBox="1"/>
      </xdr:nvSpPr>
      <xdr:spPr>
        <a:xfrm>
          <a:off x="7108563" y="1776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389" name="n_4aveValue【市民会館】&#10;一人当たり面積">
          <a:extLst>
            <a:ext uri="{FF2B5EF4-FFF2-40B4-BE49-F238E27FC236}">
              <a16:creationId xmlns:a16="http://schemas.microsoft.com/office/drawing/2014/main" id="{0EE08C48-8432-46A2-9270-AF87BCA16957}"/>
            </a:ext>
          </a:extLst>
        </xdr:cNvPr>
        <xdr:cNvSpPr txBox="1"/>
      </xdr:nvSpPr>
      <xdr:spPr>
        <a:xfrm>
          <a:off x="6284296" y="1777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150513</xdr:rowOff>
    </xdr:from>
    <xdr:ext cx="469744" cy="259045"/>
    <xdr:sp macro="" textlink="">
      <xdr:nvSpPr>
        <xdr:cNvPr id="390" name="n_1mainValue【市民会館】&#10;一人当たり面積">
          <a:extLst>
            <a:ext uri="{FF2B5EF4-FFF2-40B4-BE49-F238E27FC236}">
              <a16:creationId xmlns:a16="http://schemas.microsoft.com/office/drawing/2014/main" id="{65FF2364-1938-40E2-989B-AC72CE117445}"/>
            </a:ext>
          </a:extLst>
        </xdr:cNvPr>
        <xdr:cNvSpPr txBox="1"/>
      </xdr:nvSpPr>
      <xdr:spPr>
        <a:xfrm>
          <a:off x="8757344" y="1819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154322</xdr:rowOff>
    </xdr:from>
    <xdr:ext cx="469744" cy="259045"/>
    <xdr:sp macro="" textlink="">
      <xdr:nvSpPr>
        <xdr:cNvPr id="391" name="n_2mainValue【市民会館】&#10;一人当たり面積">
          <a:extLst>
            <a:ext uri="{FF2B5EF4-FFF2-40B4-BE49-F238E27FC236}">
              <a16:creationId xmlns:a16="http://schemas.microsoft.com/office/drawing/2014/main" id="{9652D167-68F1-46C3-B68B-5F5358AA08A5}"/>
            </a:ext>
          </a:extLst>
        </xdr:cNvPr>
        <xdr:cNvSpPr txBox="1"/>
      </xdr:nvSpPr>
      <xdr:spPr>
        <a:xfrm>
          <a:off x="7945777" y="1820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392" name="n_3mainValue【市民会館】&#10;一人当たり面積">
          <a:extLst>
            <a:ext uri="{FF2B5EF4-FFF2-40B4-BE49-F238E27FC236}">
              <a16:creationId xmlns:a16="http://schemas.microsoft.com/office/drawing/2014/main" id="{E73FAD26-52D7-405E-803D-9973DF5F2E88}"/>
            </a:ext>
          </a:extLst>
        </xdr:cNvPr>
        <xdr:cNvSpPr txBox="1"/>
      </xdr:nvSpPr>
      <xdr:spPr>
        <a:xfrm>
          <a:off x="7108563" y="1820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393" name="n_4mainValue【市民会館】&#10;一人当たり面積">
          <a:extLst>
            <a:ext uri="{FF2B5EF4-FFF2-40B4-BE49-F238E27FC236}">
              <a16:creationId xmlns:a16="http://schemas.microsoft.com/office/drawing/2014/main" id="{CBC504BF-1183-468D-9341-D47C141D25C4}"/>
            </a:ext>
          </a:extLst>
        </xdr:cNvPr>
        <xdr:cNvSpPr txBox="1"/>
      </xdr:nvSpPr>
      <xdr:spPr>
        <a:xfrm>
          <a:off x="6284296" y="1821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1882F0C-1B93-4F96-86DD-FB651695E21C}"/>
            </a:ext>
          </a:extLst>
        </xdr:cNvPr>
        <xdr:cNvSpPr/>
      </xdr:nvSpPr>
      <xdr:spPr>
        <a:xfrm>
          <a:off x="11604471" y="4124417"/>
          <a:ext cx="4400735"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FD673D5-7675-499B-B9B8-1438BA790EE2}"/>
            </a:ext>
          </a:extLst>
        </xdr:cNvPr>
        <xdr:cNvSpPr/>
      </xdr:nvSpPr>
      <xdr:spPr>
        <a:xfrm>
          <a:off x="11718524"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BDA58DC-36AC-4F5B-AB66-87853157E736}"/>
            </a:ext>
          </a:extLst>
        </xdr:cNvPr>
        <xdr:cNvSpPr/>
      </xdr:nvSpPr>
      <xdr:spPr>
        <a:xfrm>
          <a:off x="11718524"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31AD552-9562-4B13-8A4B-A50384845079}"/>
            </a:ext>
          </a:extLst>
        </xdr:cNvPr>
        <xdr:cNvSpPr/>
      </xdr:nvSpPr>
      <xdr:spPr>
        <a:xfrm>
          <a:off x="12669791"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4F8EEEE-2057-45EC-B48E-FC8894F2AA07}"/>
            </a:ext>
          </a:extLst>
        </xdr:cNvPr>
        <xdr:cNvSpPr/>
      </xdr:nvSpPr>
      <xdr:spPr>
        <a:xfrm>
          <a:off x="12669791"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9C60F52-B1FA-4227-A5AA-9571DAA34275}"/>
            </a:ext>
          </a:extLst>
        </xdr:cNvPr>
        <xdr:cNvSpPr/>
      </xdr:nvSpPr>
      <xdr:spPr>
        <a:xfrm>
          <a:off x="13735112"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6188257-155D-46A4-994F-55DFED721FB0}"/>
            </a:ext>
          </a:extLst>
        </xdr:cNvPr>
        <xdr:cNvSpPr/>
      </xdr:nvSpPr>
      <xdr:spPr>
        <a:xfrm>
          <a:off x="13735112"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B2BFA66-E140-4FC6-9E78-D306A5173311}"/>
            </a:ext>
          </a:extLst>
        </xdr:cNvPr>
        <xdr:cNvSpPr/>
      </xdr:nvSpPr>
      <xdr:spPr>
        <a:xfrm>
          <a:off x="11604471" y="5247998"/>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03EBD58-DC30-4882-8AE7-C9AEDD03F48D}"/>
            </a:ext>
          </a:extLst>
        </xdr:cNvPr>
        <xdr:cNvSpPr txBox="1"/>
      </xdr:nvSpPr>
      <xdr:spPr>
        <a:xfrm>
          <a:off x="11566371" y="50602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9BBB4A6-42AB-4052-B067-9B3AF3BBB06E}"/>
            </a:ext>
          </a:extLst>
        </xdr:cNvPr>
        <xdr:cNvCxnSpPr/>
      </xdr:nvCxnSpPr>
      <xdr:spPr>
        <a:xfrm>
          <a:off x="11604471" y="749793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510E38D-D53C-4B86-9BE7-3D5DDF16ED24}"/>
            </a:ext>
          </a:extLst>
        </xdr:cNvPr>
        <xdr:cNvSpPr txBox="1"/>
      </xdr:nvSpPr>
      <xdr:spPr>
        <a:xfrm>
          <a:off x="11176132" y="73584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B05BBACC-9928-4AF5-92FC-3D66346845E3}"/>
            </a:ext>
          </a:extLst>
        </xdr:cNvPr>
        <xdr:cNvCxnSpPr/>
      </xdr:nvCxnSpPr>
      <xdr:spPr>
        <a:xfrm>
          <a:off x="11604471" y="7176909"/>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19EB4845-D17C-4E0E-9C08-DC2F3746DA0E}"/>
            </a:ext>
          </a:extLst>
        </xdr:cNvPr>
        <xdr:cNvSpPr txBox="1"/>
      </xdr:nvSpPr>
      <xdr:spPr>
        <a:xfrm>
          <a:off x="11176132" y="70374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E9C734D-1657-455F-928D-5EE2ACDC63F7}"/>
            </a:ext>
          </a:extLst>
        </xdr:cNvPr>
        <xdr:cNvCxnSpPr/>
      </xdr:nvCxnSpPr>
      <xdr:spPr>
        <a:xfrm>
          <a:off x="11604471" y="685588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2C510436-FD88-4B37-BC26-D283D904996E}"/>
            </a:ext>
          </a:extLst>
        </xdr:cNvPr>
        <xdr:cNvSpPr txBox="1"/>
      </xdr:nvSpPr>
      <xdr:spPr>
        <a:xfrm>
          <a:off x="11227305" y="67164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A1D7A480-AC72-4FFB-B48B-1F1987DD849D}"/>
            </a:ext>
          </a:extLst>
        </xdr:cNvPr>
        <xdr:cNvCxnSpPr/>
      </xdr:nvCxnSpPr>
      <xdr:spPr>
        <a:xfrm>
          <a:off x="11604471" y="653486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2CC21D45-FC63-4EC7-905A-4D82086472B4}"/>
            </a:ext>
          </a:extLst>
        </xdr:cNvPr>
        <xdr:cNvSpPr txBox="1"/>
      </xdr:nvSpPr>
      <xdr:spPr>
        <a:xfrm>
          <a:off x="11227305" y="6395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E0692103-D96D-4ECB-9A08-3E6447A0A580}"/>
            </a:ext>
          </a:extLst>
        </xdr:cNvPr>
        <xdr:cNvCxnSpPr/>
      </xdr:nvCxnSpPr>
      <xdr:spPr>
        <a:xfrm>
          <a:off x="11604471" y="621384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5786F8D-A3F3-48B9-AA17-FB030A3EF908}"/>
            </a:ext>
          </a:extLst>
        </xdr:cNvPr>
        <xdr:cNvSpPr txBox="1"/>
      </xdr:nvSpPr>
      <xdr:spPr>
        <a:xfrm>
          <a:off x="11227305" y="60743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FA6F16E-35BC-43E5-AA4A-7B4859A34B01}"/>
            </a:ext>
          </a:extLst>
        </xdr:cNvPr>
        <xdr:cNvCxnSpPr/>
      </xdr:nvCxnSpPr>
      <xdr:spPr>
        <a:xfrm>
          <a:off x="11604471" y="58928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8F3D3FA2-E80C-4D86-8A0E-CD3B6F8CBBCF}"/>
            </a:ext>
          </a:extLst>
        </xdr:cNvPr>
        <xdr:cNvSpPr txBox="1"/>
      </xdr:nvSpPr>
      <xdr:spPr>
        <a:xfrm>
          <a:off x="11227305" y="575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14CA662-F787-43FA-AE3E-40388566218C}"/>
            </a:ext>
          </a:extLst>
        </xdr:cNvPr>
        <xdr:cNvCxnSpPr/>
      </xdr:nvCxnSpPr>
      <xdr:spPr>
        <a:xfrm>
          <a:off x="11604471" y="556902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4FDAC1E3-F7B1-4061-8357-11FEB60E89A9}"/>
            </a:ext>
          </a:extLst>
        </xdr:cNvPr>
        <xdr:cNvSpPr txBox="1"/>
      </xdr:nvSpPr>
      <xdr:spPr>
        <a:xfrm>
          <a:off x="11291425" y="54295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8481433-4D37-459D-BF6E-9878BD5E8FF1}"/>
            </a:ext>
          </a:extLst>
        </xdr:cNvPr>
        <xdr:cNvCxnSpPr/>
      </xdr:nvCxnSpPr>
      <xdr:spPr>
        <a:xfrm>
          <a:off x="11604471" y="52479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92733EFB-BE32-4A3B-8D11-89733BDBE3A1}"/>
            </a:ext>
          </a:extLst>
        </xdr:cNvPr>
        <xdr:cNvSpPr/>
      </xdr:nvSpPr>
      <xdr:spPr>
        <a:xfrm>
          <a:off x="11604471" y="5247998"/>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9" name="直線コネクタ 418">
          <a:extLst>
            <a:ext uri="{FF2B5EF4-FFF2-40B4-BE49-F238E27FC236}">
              <a16:creationId xmlns:a16="http://schemas.microsoft.com/office/drawing/2014/main" id="{F1F1520D-D909-4F02-8BA9-000ED85B42D7}"/>
            </a:ext>
          </a:extLst>
        </xdr:cNvPr>
        <xdr:cNvCxnSpPr/>
      </xdr:nvCxnSpPr>
      <xdr:spPr>
        <a:xfrm flipV="1">
          <a:off x="15218403" y="5771986"/>
          <a:ext cx="0" cy="13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1DDBED09-973F-4923-9178-6F538AAA34EF}"/>
            </a:ext>
          </a:extLst>
        </xdr:cNvPr>
        <xdr:cNvSpPr txBox="1"/>
      </xdr:nvSpPr>
      <xdr:spPr>
        <a:xfrm>
          <a:off x="15257139" y="71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1" name="直線コネクタ 420">
          <a:extLst>
            <a:ext uri="{FF2B5EF4-FFF2-40B4-BE49-F238E27FC236}">
              <a16:creationId xmlns:a16="http://schemas.microsoft.com/office/drawing/2014/main" id="{72C8CFFB-E4D0-43EA-B6B0-EDF6584DFABE}"/>
            </a:ext>
          </a:extLst>
        </xdr:cNvPr>
        <xdr:cNvCxnSpPr/>
      </xdr:nvCxnSpPr>
      <xdr:spPr>
        <a:xfrm>
          <a:off x="15130139" y="716548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AC597C84-9239-4286-AFA5-4214FC33DF61}"/>
            </a:ext>
          </a:extLst>
        </xdr:cNvPr>
        <xdr:cNvSpPr txBox="1"/>
      </xdr:nvSpPr>
      <xdr:spPr>
        <a:xfrm>
          <a:off x="15257139" y="555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3" name="直線コネクタ 422">
          <a:extLst>
            <a:ext uri="{FF2B5EF4-FFF2-40B4-BE49-F238E27FC236}">
              <a16:creationId xmlns:a16="http://schemas.microsoft.com/office/drawing/2014/main" id="{5F32F2D4-2B6F-4DDD-A069-940B15B412CA}"/>
            </a:ext>
          </a:extLst>
        </xdr:cNvPr>
        <xdr:cNvCxnSpPr/>
      </xdr:nvCxnSpPr>
      <xdr:spPr>
        <a:xfrm>
          <a:off x="15130139" y="5771986"/>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368D3D88-D1A9-4D4B-8343-CA22E5D23291}"/>
            </a:ext>
          </a:extLst>
        </xdr:cNvPr>
        <xdr:cNvSpPr txBox="1"/>
      </xdr:nvSpPr>
      <xdr:spPr>
        <a:xfrm>
          <a:off x="15257139" y="6459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5" name="フローチャート: 判断 424">
          <a:extLst>
            <a:ext uri="{FF2B5EF4-FFF2-40B4-BE49-F238E27FC236}">
              <a16:creationId xmlns:a16="http://schemas.microsoft.com/office/drawing/2014/main" id="{4F4236C4-E4E5-40F6-ABF6-00F3002D86C7}"/>
            </a:ext>
          </a:extLst>
        </xdr:cNvPr>
        <xdr:cNvSpPr/>
      </xdr:nvSpPr>
      <xdr:spPr>
        <a:xfrm>
          <a:off x="15168239" y="6480798"/>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6" name="フローチャート: 判断 425">
          <a:extLst>
            <a:ext uri="{FF2B5EF4-FFF2-40B4-BE49-F238E27FC236}">
              <a16:creationId xmlns:a16="http://schemas.microsoft.com/office/drawing/2014/main" id="{2CDDE2DE-6660-489B-86DB-BF9222A78837}"/>
            </a:ext>
          </a:extLst>
        </xdr:cNvPr>
        <xdr:cNvSpPr/>
      </xdr:nvSpPr>
      <xdr:spPr>
        <a:xfrm>
          <a:off x="14381825" y="645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7" name="フローチャート: 判断 426">
          <a:extLst>
            <a:ext uri="{FF2B5EF4-FFF2-40B4-BE49-F238E27FC236}">
              <a16:creationId xmlns:a16="http://schemas.microsoft.com/office/drawing/2014/main" id="{689E4232-114B-4503-BD71-F2F53FF20217}"/>
            </a:ext>
          </a:extLst>
        </xdr:cNvPr>
        <xdr:cNvSpPr/>
      </xdr:nvSpPr>
      <xdr:spPr>
        <a:xfrm>
          <a:off x="13557558" y="64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8" name="フローチャート: 判断 427">
          <a:extLst>
            <a:ext uri="{FF2B5EF4-FFF2-40B4-BE49-F238E27FC236}">
              <a16:creationId xmlns:a16="http://schemas.microsoft.com/office/drawing/2014/main" id="{613F153F-FBBA-4766-B7EF-CC9457CD9D87}"/>
            </a:ext>
          </a:extLst>
        </xdr:cNvPr>
        <xdr:cNvSpPr/>
      </xdr:nvSpPr>
      <xdr:spPr>
        <a:xfrm>
          <a:off x="12733291" y="6457938"/>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4E2CADE4-8BAD-460B-8104-06AF582742C7}"/>
            </a:ext>
          </a:extLst>
        </xdr:cNvPr>
        <xdr:cNvSpPr/>
      </xdr:nvSpPr>
      <xdr:spPr>
        <a:xfrm>
          <a:off x="11896078" y="64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1AF5FFF-D701-443A-87FF-9EFD0A0918EB}"/>
            </a:ext>
          </a:extLst>
        </xdr:cNvPr>
        <xdr:cNvSpPr txBox="1"/>
      </xdr:nvSpPr>
      <xdr:spPr>
        <a:xfrm>
          <a:off x="15041485"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8903D93-44A0-4264-9E1C-2532C06499A0}"/>
            </a:ext>
          </a:extLst>
        </xdr:cNvPr>
        <xdr:cNvSpPr txBox="1"/>
      </xdr:nvSpPr>
      <xdr:spPr>
        <a:xfrm>
          <a:off x="14255072"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01608EF-D240-4AA2-8AF4-4EA51D91C2FE}"/>
            </a:ext>
          </a:extLst>
        </xdr:cNvPr>
        <xdr:cNvSpPr txBox="1"/>
      </xdr:nvSpPr>
      <xdr:spPr>
        <a:xfrm>
          <a:off x="13430805"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3937B68-5032-48A6-9472-5FAE4282FD94}"/>
            </a:ext>
          </a:extLst>
        </xdr:cNvPr>
        <xdr:cNvSpPr txBox="1"/>
      </xdr:nvSpPr>
      <xdr:spPr>
        <a:xfrm>
          <a:off x="12606538"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D516D05-C3F1-4D0A-AD46-D0B0078A7FE7}"/>
            </a:ext>
          </a:extLst>
        </xdr:cNvPr>
        <xdr:cNvSpPr txBox="1"/>
      </xdr:nvSpPr>
      <xdr:spPr>
        <a:xfrm>
          <a:off x="1176932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35" name="楕円 434">
          <a:extLst>
            <a:ext uri="{FF2B5EF4-FFF2-40B4-BE49-F238E27FC236}">
              <a16:creationId xmlns:a16="http://schemas.microsoft.com/office/drawing/2014/main" id="{6A5C8333-973C-4F0A-9B5F-F8CF2B8B60B0}"/>
            </a:ext>
          </a:extLst>
        </xdr:cNvPr>
        <xdr:cNvSpPr/>
      </xdr:nvSpPr>
      <xdr:spPr>
        <a:xfrm>
          <a:off x="15168239" y="6334982"/>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116857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BEEB5EC6-241F-49E2-970C-410EEDA647F0}"/>
            </a:ext>
          </a:extLst>
        </xdr:cNvPr>
        <xdr:cNvSpPr txBox="1"/>
      </xdr:nvSpPr>
      <xdr:spPr>
        <a:xfrm>
          <a:off x="15257139" y="618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37" name="楕円 436">
          <a:extLst>
            <a:ext uri="{FF2B5EF4-FFF2-40B4-BE49-F238E27FC236}">
              <a16:creationId xmlns:a16="http://schemas.microsoft.com/office/drawing/2014/main" id="{F73FDBF6-624B-4519-9D0E-CA3990F87690}"/>
            </a:ext>
          </a:extLst>
        </xdr:cNvPr>
        <xdr:cNvSpPr/>
      </xdr:nvSpPr>
      <xdr:spPr>
        <a:xfrm>
          <a:off x="14381825" y="62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144780</xdr:rowOff>
    </xdr:to>
    <xdr:cxnSp macro="">
      <xdr:nvCxnSpPr>
        <xdr:cNvPr id="438" name="直線コネクタ 437">
          <a:extLst>
            <a:ext uri="{FF2B5EF4-FFF2-40B4-BE49-F238E27FC236}">
              <a16:creationId xmlns:a16="http://schemas.microsoft.com/office/drawing/2014/main" id="{1DA7F757-26B0-462B-8037-E6BB4C06349D}"/>
            </a:ext>
          </a:extLst>
        </xdr:cNvPr>
        <xdr:cNvCxnSpPr/>
      </xdr:nvCxnSpPr>
      <xdr:spPr>
        <a:xfrm>
          <a:off x="14432625" y="6341695"/>
          <a:ext cx="786414"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5806</xdr:rowOff>
    </xdr:from>
    <xdr:to>
      <xdr:col>76</xdr:col>
      <xdr:colOff>165100</xdr:colOff>
      <xdr:row>37</xdr:row>
      <xdr:rowOff>107406</xdr:rowOff>
    </xdr:to>
    <xdr:sp macro="" textlink="">
      <xdr:nvSpPr>
        <xdr:cNvPr id="439" name="楕円 438">
          <a:extLst>
            <a:ext uri="{FF2B5EF4-FFF2-40B4-BE49-F238E27FC236}">
              <a16:creationId xmlns:a16="http://schemas.microsoft.com/office/drawing/2014/main" id="{4E93EF53-19B8-45DC-9EFE-B9109E2F9F05}"/>
            </a:ext>
          </a:extLst>
        </xdr:cNvPr>
        <xdr:cNvSpPr/>
      </xdr:nvSpPr>
      <xdr:spPr>
        <a:xfrm>
          <a:off x="13557558" y="62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56606</xdr:rowOff>
    </xdr:from>
    <xdr:to>
      <xdr:col>81</xdr:col>
      <xdr:colOff>50800</xdr:colOff>
      <xdr:row>37</xdr:row>
      <xdr:rowOff>100693</xdr:rowOff>
    </xdr:to>
    <xdr:cxnSp macro="">
      <xdr:nvCxnSpPr>
        <xdr:cNvPr id="440" name="直線コネクタ 439">
          <a:extLst>
            <a:ext uri="{FF2B5EF4-FFF2-40B4-BE49-F238E27FC236}">
              <a16:creationId xmlns:a16="http://schemas.microsoft.com/office/drawing/2014/main" id="{5FE1ABAA-9790-4225-8720-1F3E2939EAF8}"/>
            </a:ext>
          </a:extLst>
        </xdr:cNvPr>
        <xdr:cNvCxnSpPr/>
      </xdr:nvCxnSpPr>
      <xdr:spPr>
        <a:xfrm>
          <a:off x="13608358" y="6297608"/>
          <a:ext cx="824267"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133169</xdr:rowOff>
    </xdr:from>
    <xdr:to>
      <xdr:col>72</xdr:col>
      <xdr:colOff>38100</xdr:colOff>
      <xdr:row>37</xdr:row>
      <xdr:rowOff>63319</xdr:rowOff>
    </xdr:to>
    <xdr:sp macro="" textlink="">
      <xdr:nvSpPr>
        <xdr:cNvPr id="441" name="楕円 440">
          <a:extLst>
            <a:ext uri="{FF2B5EF4-FFF2-40B4-BE49-F238E27FC236}">
              <a16:creationId xmlns:a16="http://schemas.microsoft.com/office/drawing/2014/main" id="{4E827386-2CA4-433E-8B02-F086109AA641}"/>
            </a:ext>
          </a:extLst>
        </xdr:cNvPr>
        <xdr:cNvSpPr/>
      </xdr:nvSpPr>
      <xdr:spPr>
        <a:xfrm>
          <a:off x="12733291" y="6205495"/>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12519</xdr:rowOff>
    </xdr:from>
    <xdr:to>
      <xdr:col>76</xdr:col>
      <xdr:colOff>114300</xdr:colOff>
      <xdr:row>37</xdr:row>
      <xdr:rowOff>56606</xdr:rowOff>
    </xdr:to>
    <xdr:cxnSp macro="">
      <xdr:nvCxnSpPr>
        <xdr:cNvPr id="442" name="直線コネクタ 441">
          <a:extLst>
            <a:ext uri="{FF2B5EF4-FFF2-40B4-BE49-F238E27FC236}">
              <a16:creationId xmlns:a16="http://schemas.microsoft.com/office/drawing/2014/main" id="{CDB8463E-D731-4332-A314-2F3E76BA3868}"/>
            </a:ext>
          </a:extLst>
        </xdr:cNvPr>
        <xdr:cNvCxnSpPr/>
      </xdr:nvCxnSpPr>
      <xdr:spPr>
        <a:xfrm>
          <a:off x="12784091" y="6253521"/>
          <a:ext cx="824267"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108676</xdr:rowOff>
    </xdr:from>
    <xdr:to>
      <xdr:col>67</xdr:col>
      <xdr:colOff>101600</xdr:colOff>
      <xdr:row>36</xdr:row>
      <xdr:rowOff>38826</xdr:rowOff>
    </xdr:to>
    <xdr:sp macro="" textlink="">
      <xdr:nvSpPr>
        <xdr:cNvPr id="443" name="楕円 442">
          <a:extLst>
            <a:ext uri="{FF2B5EF4-FFF2-40B4-BE49-F238E27FC236}">
              <a16:creationId xmlns:a16="http://schemas.microsoft.com/office/drawing/2014/main" id="{F6E0F08F-180E-4551-8AEA-0B5DCF3E0785}"/>
            </a:ext>
          </a:extLst>
        </xdr:cNvPr>
        <xdr:cNvSpPr/>
      </xdr:nvSpPr>
      <xdr:spPr>
        <a:xfrm>
          <a:off x="11896078" y="6012326"/>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159476</xdr:rowOff>
    </xdr:from>
    <xdr:to>
      <xdr:col>71</xdr:col>
      <xdr:colOff>177800</xdr:colOff>
      <xdr:row>37</xdr:row>
      <xdr:rowOff>12519</xdr:rowOff>
    </xdr:to>
    <xdr:cxnSp macro="">
      <xdr:nvCxnSpPr>
        <xdr:cNvPr id="444" name="直線コネクタ 443">
          <a:extLst>
            <a:ext uri="{FF2B5EF4-FFF2-40B4-BE49-F238E27FC236}">
              <a16:creationId xmlns:a16="http://schemas.microsoft.com/office/drawing/2014/main" id="{647E533C-3EFD-4C0E-8856-AE3BDFBEA0E1}"/>
            </a:ext>
          </a:extLst>
        </xdr:cNvPr>
        <xdr:cNvCxnSpPr/>
      </xdr:nvCxnSpPr>
      <xdr:spPr>
        <a:xfrm>
          <a:off x="11946878" y="6063126"/>
          <a:ext cx="837213" cy="19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431866D3-6CAD-4FB0-8E84-3C1175B8CE91}"/>
            </a:ext>
          </a:extLst>
        </xdr:cNvPr>
        <xdr:cNvSpPr txBox="1"/>
      </xdr:nvSpPr>
      <xdr:spPr>
        <a:xfrm>
          <a:off x="14230316" y="654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1A04DB0A-836E-43A1-81DA-1FED8D2B9621}"/>
            </a:ext>
          </a:extLst>
        </xdr:cNvPr>
        <xdr:cNvSpPr txBox="1"/>
      </xdr:nvSpPr>
      <xdr:spPr>
        <a:xfrm>
          <a:off x="13418749" y="655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8199E067-6954-427F-AFDF-9E9CD0292AA4}"/>
            </a:ext>
          </a:extLst>
        </xdr:cNvPr>
        <xdr:cNvSpPr txBox="1"/>
      </xdr:nvSpPr>
      <xdr:spPr>
        <a:xfrm>
          <a:off x="12594482" y="655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94F83879-4FFC-453C-B216-47689A1D28B7}"/>
            </a:ext>
          </a:extLst>
        </xdr:cNvPr>
        <xdr:cNvSpPr txBox="1"/>
      </xdr:nvSpPr>
      <xdr:spPr>
        <a:xfrm>
          <a:off x="11757268" y="653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502C0DBD-6381-4F8D-AA83-272D7FEB4066}"/>
            </a:ext>
          </a:extLst>
        </xdr:cNvPr>
        <xdr:cNvSpPr txBox="1"/>
      </xdr:nvSpPr>
      <xdr:spPr>
        <a:xfrm>
          <a:off x="14230316" y="607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123933</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60C26FA5-3033-428E-99B4-0F4C4E6A1691}"/>
            </a:ext>
          </a:extLst>
        </xdr:cNvPr>
        <xdr:cNvSpPr txBox="1"/>
      </xdr:nvSpPr>
      <xdr:spPr>
        <a:xfrm>
          <a:off x="13418749" y="602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79846</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9767191C-31D9-4819-9824-BAED5E2F7362}"/>
            </a:ext>
          </a:extLst>
        </xdr:cNvPr>
        <xdr:cNvSpPr txBox="1"/>
      </xdr:nvSpPr>
      <xdr:spPr>
        <a:xfrm>
          <a:off x="12594482" y="598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55353</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A2AC8B61-36D4-4046-B6A1-59215D360C42}"/>
            </a:ext>
          </a:extLst>
        </xdr:cNvPr>
        <xdr:cNvSpPr txBox="1"/>
      </xdr:nvSpPr>
      <xdr:spPr>
        <a:xfrm>
          <a:off x="11757268" y="579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438B82C8-031A-4298-A072-605D767B2120}"/>
            </a:ext>
          </a:extLst>
        </xdr:cNvPr>
        <xdr:cNvSpPr/>
      </xdr:nvSpPr>
      <xdr:spPr>
        <a:xfrm>
          <a:off x="17045126" y="4124417"/>
          <a:ext cx="4413682"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98EEE5C-7F02-4A98-BE44-B5EB1754B053}"/>
            </a:ext>
          </a:extLst>
        </xdr:cNvPr>
        <xdr:cNvSpPr/>
      </xdr:nvSpPr>
      <xdr:spPr>
        <a:xfrm>
          <a:off x="17172126"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AD46E9B-791B-4A5B-8122-6959E90E15D6}"/>
            </a:ext>
          </a:extLst>
        </xdr:cNvPr>
        <xdr:cNvSpPr/>
      </xdr:nvSpPr>
      <xdr:spPr>
        <a:xfrm>
          <a:off x="17172126"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10A763E-F16B-40E9-89CB-1B68BAEEB17A}"/>
            </a:ext>
          </a:extLst>
        </xdr:cNvPr>
        <xdr:cNvSpPr/>
      </xdr:nvSpPr>
      <xdr:spPr>
        <a:xfrm>
          <a:off x="18110447"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4701E5A-7654-4AA5-B963-D0A37BBC2950}"/>
            </a:ext>
          </a:extLst>
        </xdr:cNvPr>
        <xdr:cNvSpPr/>
      </xdr:nvSpPr>
      <xdr:spPr>
        <a:xfrm>
          <a:off x="18110447"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B47AA7C-4138-40F3-8350-231F6E8A48AD}"/>
            </a:ext>
          </a:extLst>
        </xdr:cNvPr>
        <xdr:cNvSpPr/>
      </xdr:nvSpPr>
      <xdr:spPr>
        <a:xfrm>
          <a:off x="19175767" y="477372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629D10E-7C8A-449B-89EA-F668ADE0635B}"/>
            </a:ext>
          </a:extLst>
        </xdr:cNvPr>
        <xdr:cNvSpPr/>
      </xdr:nvSpPr>
      <xdr:spPr>
        <a:xfrm>
          <a:off x="19175767" y="4974146"/>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8FE89DB-8066-44AA-9A57-1A44E796F98B}"/>
            </a:ext>
          </a:extLst>
        </xdr:cNvPr>
        <xdr:cNvSpPr/>
      </xdr:nvSpPr>
      <xdr:spPr>
        <a:xfrm>
          <a:off x="17045126" y="5247998"/>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EA9B2CA3-06EC-421F-AE13-B01E1865E932}"/>
            </a:ext>
          </a:extLst>
        </xdr:cNvPr>
        <xdr:cNvSpPr txBox="1"/>
      </xdr:nvSpPr>
      <xdr:spPr>
        <a:xfrm>
          <a:off x="17019973" y="50602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6F32F115-A4D9-4DD6-B486-5BDE4DAC2A93}"/>
            </a:ext>
          </a:extLst>
        </xdr:cNvPr>
        <xdr:cNvCxnSpPr/>
      </xdr:nvCxnSpPr>
      <xdr:spPr>
        <a:xfrm>
          <a:off x="17045126" y="749793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2F562247-7FF6-4648-AD0F-3EE2CDA43054}"/>
            </a:ext>
          </a:extLst>
        </xdr:cNvPr>
        <xdr:cNvCxnSpPr/>
      </xdr:nvCxnSpPr>
      <xdr:spPr>
        <a:xfrm>
          <a:off x="17045126" y="712248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DAD12071-6C66-4C0F-A740-DFB779F144BD}"/>
            </a:ext>
          </a:extLst>
        </xdr:cNvPr>
        <xdr:cNvSpPr txBox="1"/>
      </xdr:nvSpPr>
      <xdr:spPr>
        <a:xfrm>
          <a:off x="16822233" y="698303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F774EEBA-59E5-4A75-AA0E-F71DE4C43278}"/>
            </a:ext>
          </a:extLst>
        </xdr:cNvPr>
        <xdr:cNvCxnSpPr/>
      </xdr:nvCxnSpPr>
      <xdr:spPr>
        <a:xfrm>
          <a:off x="17045126" y="674702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A84681EF-9351-432C-A576-6BE088EE791C}"/>
            </a:ext>
          </a:extLst>
        </xdr:cNvPr>
        <xdr:cNvSpPr txBox="1"/>
      </xdr:nvSpPr>
      <xdr:spPr>
        <a:xfrm>
          <a:off x="16501494" y="66075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61DE4FCE-F14E-45F0-8D8B-4B96AAFAF6CB}"/>
            </a:ext>
          </a:extLst>
        </xdr:cNvPr>
        <xdr:cNvCxnSpPr/>
      </xdr:nvCxnSpPr>
      <xdr:spPr>
        <a:xfrm>
          <a:off x="17045126" y="6374352"/>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4E6CD260-1F85-4385-94CA-D98AF5377723}"/>
            </a:ext>
          </a:extLst>
        </xdr:cNvPr>
        <xdr:cNvSpPr txBox="1"/>
      </xdr:nvSpPr>
      <xdr:spPr>
        <a:xfrm>
          <a:off x="16501494" y="623490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472E3BE0-61FE-44D8-9003-63DEA84B21FA}"/>
            </a:ext>
          </a:extLst>
        </xdr:cNvPr>
        <xdr:cNvCxnSpPr/>
      </xdr:nvCxnSpPr>
      <xdr:spPr>
        <a:xfrm>
          <a:off x="17045126" y="599890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EB2D8EC8-C834-4ADE-857F-DBB32456C1FA}"/>
            </a:ext>
          </a:extLst>
        </xdr:cNvPr>
        <xdr:cNvSpPr txBox="1"/>
      </xdr:nvSpPr>
      <xdr:spPr>
        <a:xfrm>
          <a:off x="16501494" y="585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C05099C4-0511-4825-8266-A6D5D98AC3A1}"/>
            </a:ext>
          </a:extLst>
        </xdr:cNvPr>
        <xdr:cNvCxnSpPr/>
      </xdr:nvCxnSpPr>
      <xdr:spPr>
        <a:xfrm>
          <a:off x="17045126" y="562344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0A7975F7-4754-4D34-A662-88B20B63DEDC}"/>
            </a:ext>
          </a:extLst>
        </xdr:cNvPr>
        <xdr:cNvSpPr txBox="1"/>
      </xdr:nvSpPr>
      <xdr:spPr>
        <a:xfrm>
          <a:off x="16501494" y="548400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81395264-B27D-4973-B999-10884556B61B}"/>
            </a:ext>
          </a:extLst>
        </xdr:cNvPr>
        <xdr:cNvCxnSpPr/>
      </xdr:nvCxnSpPr>
      <xdr:spPr>
        <a:xfrm>
          <a:off x="17045126" y="524799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B2398F88-5905-47AD-A34C-BEBE8FA7DAC8}"/>
            </a:ext>
          </a:extLst>
        </xdr:cNvPr>
        <xdr:cNvSpPr txBox="1"/>
      </xdr:nvSpPr>
      <xdr:spPr>
        <a:xfrm>
          <a:off x="16501494" y="5108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84D9AAD-A197-45BA-9A44-9D622D0FEA6F}"/>
            </a:ext>
          </a:extLst>
        </xdr:cNvPr>
        <xdr:cNvSpPr/>
      </xdr:nvSpPr>
      <xdr:spPr>
        <a:xfrm>
          <a:off x="17045126" y="5247998"/>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6" name="直線コネクタ 475">
          <a:extLst>
            <a:ext uri="{FF2B5EF4-FFF2-40B4-BE49-F238E27FC236}">
              <a16:creationId xmlns:a16="http://schemas.microsoft.com/office/drawing/2014/main" id="{969F7B00-EF7D-40E8-9E4A-61032478268D}"/>
            </a:ext>
          </a:extLst>
        </xdr:cNvPr>
        <xdr:cNvCxnSpPr/>
      </xdr:nvCxnSpPr>
      <xdr:spPr>
        <a:xfrm flipV="1">
          <a:off x="20659058" y="5861173"/>
          <a:ext cx="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B2A1A94F-3552-4B41-8A77-F6F1EE993196}"/>
            </a:ext>
          </a:extLst>
        </xdr:cNvPr>
        <xdr:cNvSpPr txBox="1"/>
      </xdr:nvSpPr>
      <xdr:spPr>
        <a:xfrm>
          <a:off x="20697794" y="712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8" name="直線コネクタ 477">
          <a:extLst>
            <a:ext uri="{FF2B5EF4-FFF2-40B4-BE49-F238E27FC236}">
              <a16:creationId xmlns:a16="http://schemas.microsoft.com/office/drawing/2014/main" id="{FC4F3DE5-B640-434F-ABC5-223E2174C9C6}"/>
            </a:ext>
          </a:extLst>
        </xdr:cNvPr>
        <xdr:cNvCxnSpPr/>
      </xdr:nvCxnSpPr>
      <xdr:spPr>
        <a:xfrm>
          <a:off x="20583741" y="7122199"/>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6A3981DB-C916-4C03-AFE2-B86BC2D2EECF}"/>
            </a:ext>
          </a:extLst>
        </xdr:cNvPr>
        <xdr:cNvSpPr txBox="1"/>
      </xdr:nvSpPr>
      <xdr:spPr>
        <a:xfrm>
          <a:off x="20697794" y="56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80" name="直線コネクタ 479">
          <a:extLst>
            <a:ext uri="{FF2B5EF4-FFF2-40B4-BE49-F238E27FC236}">
              <a16:creationId xmlns:a16="http://schemas.microsoft.com/office/drawing/2014/main" id="{4CA5D746-A861-4052-BDCF-EA80AEDC9274}"/>
            </a:ext>
          </a:extLst>
        </xdr:cNvPr>
        <xdr:cNvCxnSpPr/>
      </xdr:nvCxnSpPr>
      <xdr:spPr>
        <a:xfrm>
          <a:off x="20583741" y="586117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C00DBE69-224D-4134-A5D7-56F8288D3E6B}"/>
            </a:ext>
          </a:extLst>
        </xdr:cNvPr>
        <xdr:cNvSpPr txBox="1"/>
      </xdr:nvSpPr>
      <xdr:spPr>
        <a:xfrm>
          <a:off x="20697794" y="6472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2" name="フローチャート: 判断 481">
          <a:extLst>
            <a:ext uri="{FF2B5EF4-FFF2-40B4-BE49-F238E27FC236}">
              <a16:creationId xmlns:a16="http://schemas.microsoft.com/office/drawing/2014/main" id="{E3B79366-F47C-4FA4-AA5A-A474B913D0BD}"/>
            </a:ext>
          </a:extLst>
        </xdr:cNvPr>
        <xdr:cNvSpPr/>
      </xdr:nvSpPr>
      <xdr:spPr>
        <a:xfrm>
          <a:off x="20608894" y="661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3" name="フローチャート: 判断 482">
          <a:extLst>
            <a:ext uri="{FF2B5EF4-FFF2-40B4-BE49-F238E27FC236}">
              <a16:creationId xmlns:a16="http://schemas.microsoft.com/office/drawing/2014/main" id="{616DA3E1-9572-420E-B4AE-1316D7CD1BF9}"/>
            </a:ext>
          </a:extLst>
        </xdr:cNvPr>
        <xdr:cNvSpPr/>
      </xdr:nvSpPr>
      <xdr:spPr>
        <a:xfrm>
          <a:off x="19835427" y="6634671"/>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4" name="フローチャート: 判断 483">
          <a:extLst>
            <a:ext uri="{FF2B5EF4-FFF2-40B4-BE49-F238E27FC236}">
              <a16:creationId xmlns:a16="http://schemas.microsoft.com/office/drawing/2014/main" id="{95D557D5-07FD-44D4-94AD-D48A24EE89C5}"/>
            </a:ext>
          </a:extLst>
        </xdr:cNvPr>
        <xdr:cNvSpPr/>
      </xdr:nvSpPr>
      <xdr:spPr>
        <a:xfrm>
          <a:off x="18998214" y="66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5" name="フローチャート: 判断 484">
          <a:extLst>
            <a:ext uri="{FF2B5EF4-FFF2-40B4-BE49-F238E27FC236}">
              <a16:creationId xmlns:a16="http://schemas.microsoft.com/office/drawing/2014/main" id="{E585BC75-5E3A-4CC2-B068-0DF4E6C98269}"/>
            </a:ext>
          </a:extLst>
        </xdr:cNvPr>
        <xdr:cNvSpPr/>
      </xdr:nvSpPr>
      <xdr:spPr>
        <a:xfrm>
          <a:off x="18173947" y="665404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6" name="フローチャート: 判断 485">
          <a:extLst>
            <a:ext uri="{FF2B5EF4-FFF2-40B4-BE49-F238E27FC236}">
              <a16:creationId xmlns:a16="http://schemas.microsoft.com/office/drawing/2014/main" id="{D8F943BB-83E2-46CC-8FD9-37C806D2DCE0}"/>
            </a:ext>
          </a:extLst>
        </xdr:cNvPr>
        <xdr:cNvSpPr/>
      </xdr:nvSpPr>
      <xdr:spPr>
        <a:xfrm>
          <a:off x="17349680" y="6668325"/>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94D6ADA-DAAE-453E-BAC5-06379DB9FDD2}"/>
            </a:ext>
          </a:extLst>
        </xdr:cNvPr>
        <xdr:cNvSpPr txBox="1"/>
      </xdr:nvSpPr>
      <xdr:spPr>
        <a:xfrm>
          <a:off x="20482141"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FA8FF6D-4F15-4B1F-8228-A88956F462A7}"/>
            </a:ext>
          </a:extLst>
        </xdr:cNvPr>
        <xdr:cNvSpPr txBox="1"/>
      </xdr:nvSpPr>
      <xdr:spPr>
        <a:xfrm>
          <a:off x="19708674"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12AD3EC-98CE-47A9-AC01-A64DA1678695}"/>
            </a:ext>
          </a:extLst>
        </xdr:cNvPr>
        <xdr:cNvSpPr txBox="1"/>
      </xdr:nvSpPr>
      <xdr:spPr>
        <a:xfrm>
          <a:off x="18871460"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C8BF0BC-FCA7-4B3D-85BD-CF0068501445}"/>
            </a:ext>
          </a:extLst>
        </xdr:cNvPr>
        <xdr:cNvSpPr txBox="1"/>
      </xdr:nvSpPr>
      <xdr:spPr>
        <a:xfrm>
          <a:off x="18047193"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571FBB6-96B5-4CF6-9DEB-7B7C313ABAED}"/>
            </a:ext>
          </a:extLst>
        </xdr:cNvPr>
        <xdr:cNvSpPr txBox="1"/>
      </xdr:nvSpPr>
      <xdr:spPr>
        <a:xfrm>
          <a:off x="17222926" y="74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52322</xdr:rowOff>
    </xdr:from>
    <xdr:to>
      <xdr:col>116</xdr:col>
      <xdr:colOff>114300</xdr:colOff>
      <xdr:row>39</xdr:row>
      <xdr:rowOff>153922</xdr:rowOff>
    </xdr:to>
    <xdr:sp macro="" textlink="">
      <xdr:nvSpPr>
        <xdr:cNvPr id="492" name="楕円 491">
          <a:extLst>
            <a:ext uri="{FF2B5EF4-FFF2-40B4-BE49-F238E27FC236}">
              <a16:creationId xmlns:a16="http://schemas.microsoft.com/office/drawing/2014/main" id="{6B9944F3-9AF8-4432-8C9D-599DE531DB86}"/>
            </a:ext>
          </a:extLst>
        </xdr:cNvPr>
        <xdr:cNvSpPr/>
      </xdr:nvSpPr>
      <xdr:spPr>
        <a:xfrm>
          <a:off x="20608894" y="66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30749</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5C0470C2-2CB1-498F-92A2-0BAE7EB08CB5}"/>
            </a:ext>
          </a:extLst>
        </xdr:cNvPr>
        <xdr:cNvSpPr txBox="1"/>
      </xdr:nvSpPr>
      <xdr:spPr>
        <a:xfrm>
          <a:off x="20697794" y="66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60082</xdr:rowOff>
    </xdr:from>
    <xdr:to>
      <xdr:col>112</xdr:col>
      <xdr:colOff>38100</xdr:colOff>
      <xdr:row>39</xdr:row>
      <xdr:rowOff>161682</xdr:rowOff>
    </xdr:to>
    <xdr:sp macro="" textlink="">
      <xdr:nvSpPr>
        <xdr:cNvPr id="494" name="楕円 493">
          <a:extLst>
            <a:ext uri="{FF2B5EF4-FFF2-40B4-BE49-F238E27FC236}">
              <a16:creationId xmlns:a16="http://schemas.microsoft.com/office/drawing/2014/main" id="{8F735A08-08E6-4DA8-A272-D52CE92EE8E8}"/>
            </a:ext>
          </a:extLst>
        </xdr:cNvPr>
        <xdr:cNvSpPr/>
      </xdr:nvSpPr>
      <xdr:spPr>
        <a:xfrm>
          <a:off x="19835427" y="6638435"/>
          <a:ext cx="8865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103122</xdr:rowOff>
    </xdr:from>
    <xdr:to>
      <xdr:col>116</xdr:col>
      <xdr:colOff>63500</xdr:colOff>
      <xdr:row>39</xdr:row>
      <xdr:rowOff>110882</xdr:rowOff>
    </xdr:to>
    <xdr:cxnSp macro="">
      <xdr:nvCxnSpPr>
        <xdr:cNvPr id="495" name="直線コネクタ 494">
          <a:extLst>
            <a:ext uri="{FF2B5EF4-FFF2-40B4-BE49-F238E27FC236}">
              <a16:creationId xmlns:a16="http://schemas.microsoft.com/office/drawing/2014/main" id="{3B297DD3-7A3B-4BC8-A0EE-BC30D0A4353A}"/>
            </a:ext>
          </a:extLst>
        </xdr:cNvPr>
        <xdr:cNvCxnSpPr/>
      </xdr:nvCxnSpPr>
      <xdr:spPr>
        <a:xfrm flipV="1">
          <a:off x="19886227" y="6681475"/>
          <a:ext cx="773467"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33371</xdr:rowOff>
    </xdr:from>
    <xdr:to>
      <xdr:col>107</xdr:col>
      <xdr:colOff>101600</xdr:colOff>
      <xdr:row>39</xdr:row>
      <xdr:rowOff>134971</xdr:rowOff>
    </xdr:to>
    <xdr:sp macro="" textlink="">
      <xdr:nvSpPr>
        <xdr:cNvPr id="496" name="楕円 495">
          <a:extLst>
            <a:ext uri="{FF2B5EF4-FFF2-40B4-BE49-F238E27FC236}">
              <a16:creationId xmlns:a16="http://schemas.microsoft.com/office/drawing/2014/main" id="{1B2D9D7E-0F14-4375-AF82-B8EEB74317CC}"/>
            </a:ext>
          </a:extLst>
        </xdr:cNvPr>
        <xdr:cNvSpPr/>
      </xdr:nvSpPr>
      <xdr:spPr>
        <a:xfrm>
          <a:off x="18998214" y="66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84171</xdr:rowOff>
    </xdr:from>
    <xdr:to>
      <xdr:col>111</xdr:col>
      <xdr:colOff>177800</xdr:colOff>
      <xdr:row>39</xdr:row>
      <xdr:rowOff>110882</xdr:rowOff>
    </xdr:to>
    <xdr:cxnSp macro="">
      <xdr:nvCxnSpPr>
        <xdr:cNvPr id="497" name="直線コネクタ 496">
          <a:extLst>
            <a:ext uri="{FF2B5EF4-FFF2-40B4-BE49-F238E27FC236}">
              <a16:creationId xmlns:a16="http://schemas.microsoft.com/office/drawing/2014/main" id="{BE38F78D-0F03-4000-8C68-D4B581853C23}"/>
            </a:ext>
          </a:extLst>
        </xdr:cNvPr>
        <xdr:cNvCxnSpPr/>
      </xdr:nvCxnSpPr>
      <xdr:spPr>
        <a:xfrm>
          <a:off x="19049014" y="6662524"/>
          <a:ext cx="837213" cy="2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72301</xdr:rowOff>
    </xdr:from>
    <xdr:to>
      <xdr:col>102</xdr:col>
      <xdr:colOff>165100</xdr:colOff>
      <xdr:row>40</xdr:row>
      <xdr:rowOff>2451</xdr:rowOff>
    </xdr:to>
    <xdr:sp macro="" textlink="">
      <xdr:nvSpPr>
        <xdr:cNvPr id="498" name="楕円 497">
          <a:extLst>
            <a:ext uri="{FF2B5EF4-FFF2-40B4-BE49-F238E27FC236}">
              <a16:creationId xmlns:a16="http://schemas.microsoft.com/office/drawing/2014/main" id="{30E142C8-6DA1-4236-93C9-FB1EAC332565}"/>
            </a:ext>
          </a:extLst>
        </xdr:cNvPr>
        <xdr:cNvSpPr/>
      </xdr:nvSpPr>
      <xdr:spPr>
        <a:xfrm>
          <a:off x="18173947" y="6650654"/>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84171</xdr:rowOff>
    </xdr:from>
    <xdr:to>
      <xdr:col>107</xdr:col>
      <xdr:colOff>50800</xdr:colOff>
      <xdr:row>39</xdr:row>
      <xdr:rowOff>123101</xdr:rowOff>
    </xdr:to>
    <xdr:cxnSp macro="">
      <xdr:nvCxnSpPr>
        <xdr:cNvPr id="499" name="直線コネクタ 498">
          <a:extLst>
            <a:ext uri="{FF2B5EF4-FFF2-40B4-BE49-F238E27FC236}">
              <a16:creationId xmlns:a16="http://schemas.microsoft.com/office/drawing/2014/main" id="{2D2DDF2C-BB5A-4F55-9BA6-66ED199358A3}"/>
            </a:ext>
          </a:extLst>
        </xdr:cNvPr>
        <xdr:cNvCxnSpPr/>
      </xdr:nvCxnSpPr>
      <xdr:spPr>
        <a:xfrm flipV="1">
          <a:off x="18224747" y="6662524"/>
          <a:ext cx="824267" cy="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107467</xdr:rowOff>
    </xdr:from>
    <xdr:to>
      <xdr:col>98</xdr:col>
      <xdr:colOff>38100</xdr:colOff>
      <xdr:row>40</xdr:row>
      <xdr:rowOff>37617</xdr:rowOff>
    </xdr:to>
    <xdr:sp macro="" textlink="">
      <xdr:nvSpPr>
        <xdr:cNvPr id="500" name="楕円 499">
          <a:extLst>
            <a:ext uri="{FF2B5EF4-FFF2-40B4-BE49-F238E27FC236}">
              <a16:creationId xmlns:a16="http://schemas.microsoft.com/office/drawing/2014/main" id="{328F94A6-5630-4D6E-B8C8-5F9119099536}"/>
            </a:ext>
          </a:extLst>
        </xdr:cNvPr>
        <xdr:cNvSpPr/>
      </xdr:nvSpPr>
      <xdr:spPr>
        <a:xfrm>
          <a:off x="17349680" y="6685820"/>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123101</xdr:rowOff>
    </xdr:from>
    <xdr:to>
      <xdr:col>102</xdr:col>
      <xdr:colOff>114300</xdr:colOff>
      <xdr:row>39</xdr:row>
      <xdr:rowOff>158267</xdr:rowOff>
    </xdr:to>
    <xdr:cxnSp macro="">
      <xdr:nvCxnSpPr>
        <xdr:cNvPr id="501" name="直線コネクタ 500">
          <a:extLst>
            <a:ext uri="{FF2B5EF4-FFF2-40B4-BE49-F238E27FC236}">
              <a16:creationId xmlns:a16="http://schemas.microsoft.com/office/drawing/2014/main" id="{BECF61CA-4269-4D3E-9593-D74FD889EE12}"/>
            </a:ext>
          </a:extLst>
        </xdr:cNvPr>
        <xdr:cNvCxnSpPr/>
      </xdr:nvCxnSpPr>
      <xdr:spPr>
        <a:xfrm flipV="1">
          <a:off x="17400480" y="6701454"/>
          <a:ext cx="824267"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12DED2AF-D135-4472-88C2-CF810148ADD3}"/>
            </a:ext>
          </a:extLst>
        </xdr:cNvPr>
        <xdr:cNvSpPr txBox="1"/>
      </xdr:nvSpPr>
      <xdr:spPr>
        <a:xfrm>
          <a:off x="19586969" y="641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6DA67181-E427-43EB-99C3-6710A5A8B224}"/>
            </a:ext>
          </a:extLst>
        </xdr:cNvPr>
        <xdr:cNvSpPr txBox="1"/>
      </xdr:nvSpPr>
      <xdr:spPr>
        <a:xfrm>
          <a:off x="18775402" y="67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3C311D3C-CFA6-40B6-812A-E97A8FCC731E}"/>
            </a:ext>
          </a:extLst>
        </xdr:cNvPr>
        <xdr:cNvSpPr txBox="1"/>
      </xdr:nvSpPr>
      <xdr:spPr>
        <a:xfrm>
          <a:off x="17938188" y="674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08CFEB7A-5D82-4E16-B319-1FDBC92B017E}"/>
            </a:ext>
          </a:extLst>
        </xdr:cNvPr>
        <xdr:cNvSpPr txBox="1"/>
      </xdr:nvSpPr>
      <xdr:spPr>
        <a:xfrm>
          <a:off x="17113921" y="644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152809</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85B020E5-18B9-40AF-8457-2D96D7CB9FD3}"/>
            </a:ext>
          </a:extLst>
        </xdr:cNvPr>
        <xdr:cNvSpPr txBox="1"/>
      </xdr:nvSpPr>
      <xdr:spPr>
        <a:xfrm>
          <a:off x="19586969" y="673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151498</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707BC714-2363-404C-AEAC-1F0FABAB9AE3}"/>
            </a:ext>
          </a:extLst>
        </xdr:cNvPr>
        <xdr:cNvSpPr txBox="1"/>
      </xdr:nvSpPr>
      <xdr:spPr>
        <a:xfrm>
          <a:off x="18775402" y="63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18978</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047B6464-4944-4345-BCB7-8F72D1D94DB5}"/>
            </a:ext>
          </a:extLst>
        </xdr:cNvPr>
        <xdr:cNvSpPr txBox="1"/>
      </xdr:nvSpPr>
      <xdr:spPr>
        <a:xfrm>
          <a:off x="17938188" y="642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28744</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9E4EC0C6-2F57-4E89-AFA5-113656DAB3DC}"/>
            </a:ext>
          </a:extLst>
        </xdr:cNvPr>
        <xdr:cNvSpPr txBox="1"/>
      </xdr:nvSpPr>
      <xdr:spPr>
        <a:xfrm>
          <a:off x="17113921" y="677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7AAC43F-8DDF-48F1-B34E-CD13748353DF}"/>
            </a:ext>
          </a:extLst>
        </xdr:cNvPr>
        <xdr:cNvSpPr/>
      </xdr:nvSpPr>
      <xdr:spPr>
        <a:xfrm>
          <a:off x="11604471" y="7873383"/>
          <a:ext cx="4400735"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1A0EBCD-023E-4B23-8776-AC0B66BF02A0}"/>
            </a:ext>
          </a:extLst>
        </xdr:cNvPr>
        <xdr:cNvSpPr/>
      </xdr:nvSpPr>
      <xdr:spPr>
        <a:xfrm>
          <a:off x="11718524"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9EDB274-C141-4ABD-A64E-12A617C0D783}"/>
            </a:ext>
          </a:extLst>
        </xdr:cNvPr>
        <xdr:cNvSpPr/>
      </xdr:nvSpPr>
      <xdr:spPr>
        <a:xfrm>
          <a:off x="11718524"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FD2DF7B-2DF2-4110-8E36-A235D6375D84}"/>
            </a:ext>
          </a:extLst>
        </xdr:cNvPr>
        <xdr:cNvSpPr/>
      </xdr:nvSpPr>
      <xdr:spPr>
        <a:xfrm>
          <a:off x="12669791"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D973A88-3907-47BC-A421-0E6A74DDCB79}"/>
            </a:ext>
          </a:extLst>
        </xdr:cNvPr>
        <xdr:cNvSpPr/>
      </xdr:nvSpPr>
      <xdr:spPr>
        <a:xfrm>
          <a:off x="12669791"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70D80C74-9A34-4641-80EE-1FD6DF87A98A}"/>
            </a:ext>
          </a:extLst>
        </xdr:cNvPr>
        <xdr:cNvSpPr/>
      </xdr:nvSpPr>
      <xdr:spPr>
        <a:xfrm>
          <a:off x="13735112"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D00D8D8-27EE-4EA8-9708-A484B59201D6}"/>
            </a:ext>
          </a:extLst>
        </xdr:cNvPr>
        <xdr:cNvSpPr/>
      </xdr:nvSpPr>
      <xdr:spPr>
        <a:xfrm>
          <a:off x="13735112"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E31B351-59FF-4F54-8E07-DAE7FD2B2DD6}"/>
            </a:ext>
          </a:extLst>
        </xdr:cNvPr>
        <xdr:cNvSpPr/>
      </xdr:nvSpPr>
      <xdr:spPr>
        <a:xfrm>
          <a:off x="11604471" y="8996964"/>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5F7BC12-DD96-46C5-A714-0C049F74BF03}"/>
            </a:ext>
          </a:extLst>
        </xdr:cNvPr>
        <xdr:cNvSpPr txBox="1"/>
      </xdr:nvSpPr>
      <xdr:spPr>
        <a:xfrm>
          <a:off x="11566371" y="88092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74CF57C9-9787-4078-B233-E966B6CA3A91}"/>
            </a:ext>
          </a:extLst>
        </xdr:cNvPr>
        <xdr:cNvCxnSpPr/>
      </xdr:nvCxnSpPr>
      <xdr:spPr>
        <a:xfrm>
          <a:off x="11604471" y="1124689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B4162CF-E8CA-459B-ACDA-E4D73ED3452B}"/>
            </a:ext>
          </a:extLst>
        </xdr:cNvPr>
        <xdr:cNvSpPr txBox="1"/>
      </xdr:nvSpPr>
      <xdr:spPr>
        <a:xfrm>
          <a:off x="11176132" y="11107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81C5E47F-43A9-476C-ABBF-F1193A94089E}"/>
            </a:ext>
          </a:extLst>
        </xdr:cNvPr>
        <xdr:cNvCxnSpPr/>
      </xdr:nvCxnSpPr>
      <xdr:spPr>
        <a:xfrm>
          <a:off x="11604471" y="1087144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7BB3F617-1809-43B9-91CF-04D10066890F}"/>
            </a:ext>
          </a:extLst>
        </xdr:cNvPr>
        <xdr:cNvSpPr txBox="1"/>
      </xdr:nvSpPr>
      <xdr:spPr>
        <a:xfrm>
          <a:off x="11176132" y="10731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D7D730E7-B42E-4340-9195-CB3720134247}"/>
            </a:ext>
          </a:extLst>
        </xdr:cNvPr>
        <xdr:cNvCxnSpPr/>
      </xdr:nvCxnSpPr>
      <xdr:spPr>
        <a:xfrm>
          <a:off x="11604471" y="1049599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73047061-8FBD-4A4E-8ADA-00E0E5834A77}"/>
            </a:ext>
          </a:extLst>
        </xdr:cNvPr>
        <xdr:cNvSpPr txBox="1"/>
      </xdr:nvSpPr>
      <xdr:spPr>
        <a:xfrm>
          <a:off x="11227305" y="10356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5E3901BB-CABE-4817-8FF2-4C5891D9B95C}"/>
            </a:ext>
          </a:extLst>
        </xdr:cNvPr>
        <xdr:cNvCxnSpPr/>
      </xdr:nvCxnSpPr>
      <xdr:spPr>
        <a:xfrm>
          <a:off x="11604471" y="1012054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FAF8CB0B-C0B5-47D2-9E54-945BE5740114}"/>
            </a:ext>
          </a:extLst>
        </xdr:cNvPr>
        <xdr:cNvSpPr txBox="1"/>
      </xdr:nvSpPr>
      <xdr:spPr>
        <a:xfrm>
          <a:off x="11227305" y="99810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D08BF21F-EC7B-4E9D-8DF3-FA4CFE1AD722}"/>
            </a:ext>
          </a:extLst>
        </xdr:cNvPr>
        <xdr:cNvCxnSpPr/>
      </xdr:nvCxnSpPr>
      <xdr:spPr>
        <a:xfrm>
          <a:off x="11604471" y="974786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9A37A8B1-077C-45F8-8829-5AA80645B3B8}"/>
            </a:ext>
          </a:extLst>
        </xdr:cNvPr>
        <xdr:cNvSpPr txBox="1"/>
      </xdr:nvSpPr>
      <xdr:spPr>
        <a:xfrm>
          <a:off x="11227305" y="96084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EBE5F3AD-418B-4B6D-BF7C-0E3533834609}"/>
            </a:ext>
          </a:extLst>
        </xdr:cNvPr>
        <xdr:cNvCxnSpPr/>
      </xdr:nvCxnSpPr>
      <xdr:spPr>
        <a:xfrm>
          <a:off x="11604471" y="9372415"/>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E16BD519-2848-49EB-904C-7E9119684BBD}"/>
            </a:ext>
          </a:extLst>
        </xdr:cNvPr>
        <xdr:cNvSpPr txBox="1"/>
      </xdr:nvSpPr>
      <xdr:spPr>
        <a:xfrm>
          <a:off x="11227305" y="92329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71E383F2-63A6-402E-BD66-F6844D032B35}"/>
            </a:ext>
          </a:extLst>
        </xdr:cNvPr>
        <xdr:cNvCxnSpPr/>
      </xdr:nvCxnSpPr>
      <xdr:spPr>
        <a:xfrm>
          <a:off x="11604471" y="8996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CB0DC098-4DB6-4CE9-8FD3-0916EC396F31}"/>
            </a:ext>
          </a:extLst>
        </xdr:cNvPr>
        <xdr:cNvSpPr txBox="1"/>
      </xdr:nvSpPr>
      <xdr:spPr>
        <a:xfrm>
          <a:off x="11291425" y="885751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3A9B4D5E-04B6-4FF0-B890-9511F52DA985}"/>
            </a:ext>
          </a:extLst>
        </xdr:cNvPr>
        <xdr:cNvSpPr/>
      </xdr:nvSpPr>
      <xdr:spPr>
        <a:xfrm>
          <a:off x="11604471" y="8996964"/>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4" name="直線コネクタ 533">
          <a:extLst>
            <a:ext uri="{FF2B5EF4-FFF2-40B4-BE49-F238E27FC236}">
              <a16:creationId xmlns:a16="http://schemas.microsoft.com/office/drawing/2014/main" id="{BD7E0E16-AEE7-46BA-A7DC-1126215E0A4D}"/>
            </a:ext>
          </a:extLst>
        </xdr:cNvPr>
        <xdr:cNvCxnSpPr/>
      </xdr:nvCxnSpPr>
      <xdr:spPr>
        <a:xfrm flipV="1">
          <a:off x="15218403" y="9315265"/>
          <a:ext cx="0" cy="15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752B03F7-403B-4FEE-BA63-BA31D854775E}"/>
            </a:ext>
          </a:extLst>
        </xdr:cNvPr>
        <xdr:cNvSpPr txBox="1"/>
      </xdr:nvSpPr>
      <xdr:spPr>
        <a:xfrm>
          <a:off x="15257139" y="1087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a:extLst>
            <a:ext uri="{FF2B5EF4-FFF2-40B4-BE49-F238E27FC236}">
              <a16:creationId xmlns:a16="http://schemas.microsoft.com/office/drawing/2014/main" id="{E0169235-DBF6-4873-BF0E-6D3C471FE384}"/>
            </a:ext>
          </a:extLst>
        </xdr:cNvPr>
        <xdr:cNvCxnSpPr/>
      </xdr:nvCxnSpPr>
      <xdr:spPr>
        <a:xfrm>
          <a:off x="15130139" y="10871447"/>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629BCEA8-6B63-4E51-AAFF-53CDD691019C}"/>
            </a:ext>
          </a:extLst>
        </xdr:cNvPr>
        <xdr:cNvSpPr txBox="1"/>
      </xdr:nvSpPr>
      <xdr:spPr>
        <a:xfrm>
          <a:off x="15257139" y="909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8" name="直線コネクタ 537">
          <a:extLst>
            <a:ext uri="{FF2B5EF4-FFF2-40B4-BE49-F238E27FC236}">
              <a16:creationId xmlns:a16="http://schemas.microsoft.com/office/drawing/2014/main" id="{D1E9D234-281A-4CD1-8A73-2EE15F8FE348}"/>
            </a:ext>
          </a:extLst>
        </xdr:cNvPr>
        <xdr:cNvCxnSpPr/>
      </xdr:nvCxnSpPr>
      <xdr:spPr>
        <a:xfrm>
          <a:off x="15130139" y="9315265"/>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179D6021-509D-417D-A44A-3B4274AD7814}"/>
            </a:ext>
          </a:extLst>
        </xdr:cNvPr>
        <xdr:cNvSpPr txBox="1"/>
      </xdr:nvSpPr>
      <xdr:spPr>
        <a:xfrm>
          <a:off x="15257139" y="9808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0" name="フローチャート: 判断 539">
          <a:extLst>
            <a:ext uri="{FF2B5EF4-FFF2-40B4-BE49-F238E27FC236}">
              <a16:creationId xmlns:a16="http://schemas.microsoft.com/office/drawing/2014/main" id="{17855F2E-1823-4280-AF2D-9F5190C11567}"/>
            </a:ext>
          </a:extLst>
        </xdr:cNvPr>
        <xdr:cNvSpPr/>
      </xdr:nvSpPr>
      <xdr:spPr>
        <a:xfrm>
          <a:off x="15168239" y="99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41" name="フローチャート: 判断 540">
          <a:extLst>
            <a:ext uri="{FF2B5EF4-FFF2-40B4-BE49-F238E27FC236}">
              <a16:creationId xmlns:a16="http://schemas.microsoft.com/office/drawing/2014/main" id="{AC0E1658-E0F2-4A42-9923-37C1FD22BCFA}"/>
            </a:ext>
          </a:extLst>
        </xdr:cNvPr>
        <xdr:cNvSpPr/>
      </xdr:nvSpPr>
      <xdr:spPr>
        <a:xfrm>
          <a:off x="14381825" y="9919082"/>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2" name="フローチャート: 判断 541">
          <a:extLst>
            <a:ext uri="{FF2B5EF4-FFF2-40B4-BE49-F238E27FC236}">
              <a16:creationId xmlns:a16="http://schemas.microsoft.com/office/drawing/2014/main" id="{83A87F82-A548-46FF-884F-D7DBF831809C}"/>
            </a:ext>
          </a:extLst>
        </xdr:cNvPr>
        <xdr:cNvSpPr/>
      </xdr:nvSpPr>
      <xdr:spPr>
        <a:xfrm>
          <a:off x="13557558" y="9898127"/>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3" name="フローチャート: 判断 542">
          <a:extLst>
            <a:ext uri="{FF2B5EF4-FFF2-40B4-BE49-F238E27FC236}">
              <a16:creationId xmlns:a16="http://schemas.microsoft.com/office/drawing/2014/main" id="{3EBD14CB-CE6E-4543-AA52-5D840722C8E0}"/>
            </a:ext>
          </a:extLst>
        </xdr:cNvPr>
        <xdr:cNvSpPr/>
      </xdr:nvSpPr>
      <xdr:spPr>
        <a:xfrm>
          <a:off x="12733291" y="9839072"/>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4" name="フローチャート: 判断 543">
          <a:extLst>
            <a:ext uri="{FF2B5EF4-FFF2-40B4-BE49-F238E27FC236}">
              <a16:creationId xmlns:a16="http://schemas.microsoft.com/office/drawing/2014/main" id="{3A8B8100-9F91-436D-A0C2-7A1408F4FFAA}"/>
            </a:ext>
          </a:extLst>
        </xdr:cNvPr>
        <xdr:cNvSpPr/>
      </xdr:nvSpPr>
      <xdr:spPr>
        <a:xfrm>
          <a:off x="11896078" y="98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CA388ED-F622-413D-B6C4-27DCD349BB47}"/>
            </a:ext>
          </a:extLst>
        </xdr:cNvPr>
        <xdr:cNvSpPr txBox="1"/>
      </xdr:nvSpPr>
      <xdr:spPr>
        <a:xfrm>
          <a:off x="15041485"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C4A6E96-25BE-44E9-81B2-72E5C2574AC4}"/>
            </a:ext>
          </a:extLst>
        </xdr:cNvPr>
        <xdr:cNvSpPr txBox="1"/>
      </xdr:nvSpPr>
      <xdr:spPr>
        <a:xfrm>
          <a:off x="14255072"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6619CE3-BEEC-48E0-8FFC-55E6A62BE820}"/>
            </a:ext>
          </a:extLst>
        </xdr:cNvPr>
        <xdr:cNvSpPr txBox="1"/>
      </xdr:nvSpPr>
      <xdr:spPr>
        <a:xfrm>
          <a:off x="13430805"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7C3272B-D225-45CC-B7A7-AF9023278704}"/>
            </a:ext>
          </a:extLst>
        </xdr:cNvPr>
        <xdr:cNvSpPr txBox="1"/>
      </xdr:nvSpPr>
      <xdr:spPr>
        <a:xfrm>
          <a:off x="12606538"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E0CEC5C-B3AB-40BA-BA20-C6B8E35CC88D}"/>
            </a:ext>
          </a:extLst>
        </xdr:cNvPr>
        <xdr:cNvSpPr txBox="1"/>
      </xdr:nvSpPr>
      <xdr:spPr>
        <a:xfrm>
          <a:off x="1176932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550" name="楕円 549">
          <a:extLst>
            <a:ext uri="{FF2B5EF4-FFF2-40B4-BE49-F238E27FC236}">
              <a16:creationId xmlns:a16="http://schemas.microsoft.com/office/drawing/2014/main" id="{178EFC1B-59F2-4011-B18A-E1C74066FC3A}"/>
            </a:ext>
          </a:extLst>
        </xdr:cNvPr>
        <xdr:cNvSpPr/>
      </xdr:nvSpPr>
      <xdr:spPr>
        <a:xfrm>
          <a:off x="15168239" y="103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206F32D4-53F9-4736-8FAE-E00250EA6303}"/>
            </a:ext>
          </a:extLst>
        </xdr:cNvPr>
        <xdr:cNvSpPr txBox="1"/>
      </xdr:nvSpPr>
      <xdr:spPr>
        <a:xfrm>
          <a:off x="15257139" y="1032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52" name="楕円 551">
          <a:extLst>
            <a:ext uri="{FF2B5EF4-FFF2-40B4-BE49-F238E27FC236}">
              <a16:creationId xmlns:a16="http://schemas.microsoft.com/office/drawing/2014/main" id="{8E59F035-9FE6-481F-A037-449C87DB21E2}"/>
            </a:ext>
          </a:extLst>
        </xdr:cNvPr>
        <xdr:cNvSpPr/>
      </xdr:nvSpPr>
      <xdr:spPr>
        <a:xfrm>
          <a:off x="14381825" y="103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110490</xdr:rowOff>
    </xdr:to>
    <xdr:cxnSp macro="">
      <xdr:nvCxnSpPr>
        <xdr:cNvPr id="553" name="直線コネクタ 552">
          <a:extLst>
            <a:ext uri="{FF2B5EF4-FFF2-40B4-BE49-F238E27FC236}">
              <a16:creationId xmlns:a16="http://schemas.microsoft.com/office/drawing/2014/main" id="{F01DD1B8-D990-41CB-9538-2EB65F8DA062}"/>
            </a:ext>
          </a:extLst>
        </xdr:cNvPr>
        <xdr:cNvCxnSpPr/>
      </xdr:nvCxnSpPr>
      <xdr:spPr>
        <a:xfrm>
          <a:off x="14432625" y="10357799"/>
          <a:ext cx="786414"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554" name="楕円 553">
          <a:extLst>
            <a:ext uri="{FF2B5EF4-FFF2-40B4-BE49-F238E27FC236}">
              <a16:creationId xmlns:a16="http://schemas.microsoft.com/office/drawing/2014/main" id="{0FC31A84-02B0-49A9-9BBA-5AD277407B38}"/>
            </a:ext>
          </a:extLst>
        </xdr:cNvPr>
        <xdr:cNvSpPr/>
      </xdr:nvSpPr>
      <xdr:spPr>
        <a:xfrm>
          <a:off x="13557558" y="10267864"/>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68580</xdr:rowOff>
    </xdr:to>
    <xdr:cxnSp macro="">
      <xdr:nvCxnSpPr>
        <xdr:cNvPr id="555" name="直線コネクタ 554">
          <a:extLst>
            <a:ext uri="{FF2B5EF4-FFF2-40B4-BE49-F238E27FC236}">
              <a16:creationId xmlns:a16="http://schemas.microsoft.com/office/drawing/2014/main" id="{178394C0-DDE9-43E4-9F7B-0FEA7E76A33D}"/>
            </a:ext>
          </a:extLst>
        </xdr:cNvPr>
        <xdr:cNvCxnSpPr/>
      </xdr:nvCxnSpPr>
      <xdr:spPr>
        <a:xfrm>
          <a:off x="13608358" y="10315889"/>
          <a:ext cx="824267"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556" name="楕円 555">
          <a:extLst>
            <a:ext uri="{FF2B5EF4-FFF2-40B4-BE49-F238E27FC236}">
              <a16:creationId xmlns:a16="http://schemas.microsoft.com/office/drawing/2014/main" id="{56178399-7BAF-4497-BE5C-764FC0040CEB}"/>
            </a:ext>
          </a:extLst>
        </xdr:cNvPr>
        <xdr:cNvSpPr/>
      </xdr:nvSpPr>
      <xdr:spPr>
        <a:xfrm>
          <a:off x="12733291" y="10227859"/>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61</xdr:row>
      <xdr:rowOff>26670</xdr:rowOff>
    </xdr:to>
    <xdr:cxnSp macro="">
      <xdr:nvCxnSpPr>
        <xdr:cNvPr id="557" name="直線コネクタ 556">
          <a:extLst>
            <a:ext uri="{FF2B5EF4-FFF2-40B4-BE49-F238E27FC236}">
              <a16:creationId xmlns:a16="http://schemas.microsoft.com/office/drawing/2014/main" id="{0BFE9390-C99C-4505-ACD4-C1817C95C450}"/>
            </a:ext>
          </a:extLst>
        </xdr:cNvPr>
        <xdr:cNvCxnSpPr/>
      </xdr:nvCxnSpPr>
      <xdr:spPr>
        <a:xfrm>
          <a:off x="12784091" y="10278659"/>
          <a:ext cx="824267"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42545</xdr:rowOff>
    </xdr:from>
    <xdr:to>
      <xdr:col>67</xdr:col>
      <xdr:colOff>101600</xdr:colOff>
      <xdr:row>59</xdr:row>
      <xdr:rowOff>144145</xdr:rowOff>
    </xdr:to>
    <xdr:sp macro="" textlink="">
      <xdr:nvSpPr>
        <xdr:cNvPr id="558" name="楕円 557">
          <a:extLst>
            <a:ext uri="{FF2B5EF4-FFF2-40B4-BE49-F238E27FC236}">
              <a16:creationId xmlns:a16="http://schemas.microsoft.com/office/drawing/2014/main" id="{93710486-1288-4CCB-B868-FBD951ABEA16}"/>
            </a:ext>
          </a:extLst>
        </xdr:cNvPr>
        <xdr:cNvSpPr/>
      </xdr:nvSpPr>
      <xdr:spPr>
        <a:xfrm>
          <a:off x="11896078" y="99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93345</xdr:rowOff>
    </xdr:from>
    <xdr:to>
      <xdr:col>71</xdr:col>
      <xdr:colOff>177800</xdr:colOff>
      <xdr:row>60</xdr:row>
      <xdr:rowOff>158115</xdr:rowOff>
    </xdr:to>
    <xdr:cxnSp macro="">
      <xdr:nvCxnSpPr>
        <xdr:cNvPr id="559" name="直線コネクタ 558">
          <a:extLst>
            <a:ext uri="{FF2B5EF4-FFF2-40B4-BE49-F238E27FC236}">
              <a16:creationId xmlns:a16="http://schemas.microsoft.com/office/drawing/2014/main" id="{1A8D65A1-8E30-43F1-ACB6-1A146E878F4A}"/>
            </a:ext>
          </a:extLst>
        </xdr:cNvPr>
        <xdr:cNvCxnSpPr/>
      </xdr:nvCxnSpPr>
      <xdr:spPr>
        <a:xfrm>
          <a:off x="11946878" y="10045213"/>
          <a:ext cx="837213" cy="23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1CAB4CB2-383D-4BA1-B0D3-D337DCCF6519}"/>
            </a:ext>
          </a:extLst>
        </xdr:cNvPr>
        <xdr:cNvSpPr txBox="1"/>
      </xdr:nvSpPr>
      <xdr:spPr>
        <a:xfrm>
          <a:off x="14230316" y="9697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2A878711-B0E6-463D-889B-1AE5270308A7}"/>
            </a:ext>
          </a:extLst>
        </xdr:cNvPr>
        <xdr:cNvSpPr txBox="1"/>
      </xdr:nvSpPr>
      <xdr:spPr>
        <a:xfrm>
          <a:off x="13418749" y="9676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2AB8C8F6-913A-4A4B-9574-FFA87A03BCD3}"/>
            </a:ext>
          </a:extLst>
        </xdr:cNvPr>
        <xdr:cNvSpPr txBox="1"/>
      </xdr:nvSpPr>
      <xdr:spPr>
        <a:xfrm>
          <a:off x="12594482" y="9617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666AC685-C332-4A2A-B0B3-FABE6C5606F8}"/>
            </a:ext>
          </a:extLst>
        </xdr:cNvPr>
        <xdr:cNvSpPr txBox="1"/>
      </xdr:nvSpPr>
      <xdr:spPr>
        <a:xfrm>
          <a:off x="11757268" y="96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3162A71-1BBC-4E32-9DB9-AA03CEFED133}"/>
            </a:ext>
          </a:extLst>
        </xdr:cNvPr>
        <xdr:cNvSpPr txBox="1"/>
      </xdr:nvSpPr>
      <xdr:spPr>
        <a:xfrm>
          <a:off x="14230316" y="1039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B1A28FD5-3C23-4680-ACBD-C42799CCE467}"/>
            </a:ext>
          </a:extLst>
        </xdr:cNvPr>
        <xdr:cNvSpPr txBox="1"/>
      </xdr:nvSpPr>
      <xdr:spPr>
        <a:xfrm>
          <a:off x="13418749" y="103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AB384FE3-5FD9-42AC-A5EC-C9ABA02BBF2B}"/>
            </a:ext>
          </a:extLst>
        </xdr:cNvPr>
        <xdr:cNvSpPr txBox="1"/>
      </xdr:nvSpPr>
      <xdr:spPr>
        <a:xfrm>
          <a:off x="12594482" y="10317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E56C2B05-6D20-4FB1-A8F8-122DEA24BEAA}"/>
            </a:ext>
          </a:extLst>
        </xdr:cNvPr>
        <xdr:cNvSpPr txBox="1"/>
      </xdr:nvSpPr>
      <xdr:spPr>
        <a:xfrm>
          <a:off x="11757268" y="1008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DE6B9B44-2DBA-4801-BC18-01704FF359B3}"/>
            </a:ext>
          </a:extLst>
        </xdr:cNvPr>
        <xdr:cNvSpPr/>
      </xdr:nvSpPr>
      <xdr:spPr>
        <a:xfrm>
          <a:off x="17045126" y="7873383"/>
          <a:ext cx="4413682" cy="623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C506C48F-CF5B-4D1A-84DC-0FAEA524D528}"/>
            </a:ext>
          </a:extLst>
        </xdr:cNvPr>
        <xdr:cNvSpPr/>
      </xdr:nvSpPr>
      <xdr:spPr>
        <a:xfrm>
          <a:off x="17172126"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F3F08F2D-3F41-4D63-8002-31F061144C10}"/>
            </a:ext>
          </a:extLst>
        </xdr:cNvPr>
        <xdr:cNvSpPr/>
      </xdr:nvSpPr>
      <xdr:spPr>
        <a:xfrm>
          <a:off x="17172126"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4A196804-72EE-489B-9CC9-0FE2C3284964}"/>
            </a:ext>
          </a:extLst>
        </xdr:cNvPr>
        <xdr:cNvSpPr/>
      </xdr:nvSpPr>
      <xdr:spPr>
        <a:xfrm>
          <a:off x="18110447"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FC69B15F-EECC-4FF0-8249-4ADB095B4036}"/>
            </a:ext>
          </a:extLst>
        </xdr:cNvPr>
        <xdr:cNvSpPr/>
      </xdr:nvSpPr>
      <xdr:spPr>
        <a:xfrm>
          <a:off x="18110447"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C80E8DAC-3370-441E-896C-C0C64396FFB9}"/>
            </a:ext>
          </a:extLst>
        </xdr:cNvPr>
        <xdr:cNvSpPr/>
      </xdr:nvSpPr>
      <xdr:spPr>
        <a:xfrm>
          <a:off x="19175767" y="8522686"/>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5CD74D26-375E-4E62-AD9F-8EB9C288FD88}"/>
            </a:ext>
          </a:extLst>
        </xdr:cNvPr>
        <xdr:cNvSpPr/>
      </xdr:nvSpPr>
      <xdr:spPr>
        <a:xfrm>
          <a:off x="19175767" y="872311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3F6006AC-E689-413C-A296-AADB74A1F92A}"/>
            </a:ext>
          </a:extLst>
        </xdr:cNvPr>
        <xdr:cNvSpPr/>
      </xdr:nvSpPr>
      <xdr:spPr>
        <a:xfrm>
          <a:off x="17045126" y="8996964"/>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157367C-7577-4B8E-BB9F-044DC8E9C519}"/>
            </a:ext>
          </a:extLst>
        </xdr:cNvPr>
        <xdr:cNvSpPr txBox="1"/>
      </xdr:nvSpPr>
      <xdr:spPr>
        <a:xfrm>
          <a:off x="17019973" y="880923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FB09F482-CBDF-478D-9D2F-4F5910F09798}"/>
            </a:ext>
          </a:extLst>
        </xdr:cNvPr>
        <xdr:cNvCxnSpPr/>
      </xdr:nvCxnSpPr>
      <xdr:spPr>
        <a:xfrm>
          <a:off x="17045126" y="1124689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929E9038-957D-44ED-B81D-C14DFCB918C1}"/>
            </a:ext>
          </a:extLst>
        </xdr:cNvPr>
        <xdr:cNvCxnSpPr/>
      </xdr:nvCxnSpPr>
      <xdr:spPr>
        <a:xfrm>
          <a:off x="17045126" y="1087144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77CE188F-3231-4FC2-A852-A22A7F8F5ED7}"/>
            </a:ext>
          </a:extLst>
        </xdr:cNvPr>
        <xdr:cNvSpPr txBox="1"/>
      </xdr:nvSpPr>
      <xdr:spPr>
        <a:xfrm>
          <a:off x="16616787" y="10731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D9B6AD30-FB94-497A-B4E8-8DB0E1FA14B4}"/>
            </a:ext>
          </a:extLst>
        </xdr:cNvPr>
        <xdr:cNvCxnSpPr/>
      </xdr:nvCxnSpPr>
      <xdr:spPr>
        <a:xfrm>
          <a:off x="17045126" y="1049599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FF3A9730-B2B4-433C-9116-7FBE0EC8B2A0}"/>
            </a:ext>
          </a:extLst>
        </xdr:cNvPr>
        <xdr:cNvSpPr txBox="1"/>
      </xdr:nvSpPr>
      <xdr:spPr>
        <a:xfrm>
          <a:off x="16616787" y="10356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7BA4CEA-C72F-4BF1-A7FF-AAAF93053557}"/>
            </a:ext>
          </a:extLst>
        </xdr:cNvPr>
        <xdr:cNvCxnSpPr/>
      </xdr:nvCxnSpPr>
      <xdr:spPr>
        <a:xfrm>
          <a:off x="17045126" y="1012054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DF67D1-399B-454C-8F24-6F0DFBD83C1F}"/>
            </a:ext>
          </a:extLst>
        </xdr:cNvPr>
        <xdr:cNvSpPr txBox="1"/>
      </xdr:nvSpPr>
      <xdr:spPr>
        <a:xfrm>
          <a:off x="16616787" y="99810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463510CD-70CD-4B1D-B37B-8595BE29D329}"/>
            </a:ext>
          </a:extLst>
        </xdr:cNvPr>
        <xdr:cNvCxnSpPr/>
      </xdr:nvCxnSpPr>
      <xdr:spPr>
        <a:xfrm>
          <a:off x="17045126" y="974786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27D5D72D-B4ED-4DB1-95D6-1F099F72F52A}"/>
            </a:ext>
          </a:extLst>
        </xdr:cNvPr>
        <xdr:cNvSpPr txBox="1"/>
      </xdr:nvSpPr>
      <xdr:spPr>
        <a:xfrm>
          <a:off x="16616787" y="96084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4F7E9A71-B2BC-4D6B-AD04-0D7E3463FA29}"/>
            </a:ext>
          </a:extLst>
        </xdr:cNvPr>
        <xdr:cNvCxnSpPr/>
      </xdr:nvCxnSpPr>
      <xdr:spPr>
        <a:xfrm>
          <a:off x="17045126" y="9372415"/>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3449E9DB-EF70-4649-B363-8286024E5549}"/>
            </a:ext>
          </a:extLst>
        </xdr:cNvPr>
        <xdr:cNvSpPr txBox="1"/>
      </xdr:nvSpPr>
      <xdr:spPr>
        <a:xfrm>
          <a:off x="16616787" y="92329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6D25900C-10FA-4210-A2F0-7C32B3EA33BE}"/>
            </a:ext>
          </a:extLst>
        </xdr:cNvPr>
        <xdr:cNvCxnSpPr/>
      </xdr:nvCxnSpPr>
      <xdr:spPr>
        <a:xfrm>
          <a:off x="17045126" y="89969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586709C4-E909-4AC5-9917-C09B96F2451A}"/>
            </a:ext>
          </a:extLst>
        </xdr:cNvPr>
        <xdr:cNvSpPr txBox="1"/>
      </xdr:nvSpPr>
      <xdr:spPr>
        <a:xfrm>
          <a:off x="16616787" y="8857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67936DE-025E-4655-8D81-5159BDAD998B}"/>
            </a:ext>
          </a:extLst>
        </xdr:cNvPr>
        <xdr:cNvSpPr/>
      </xdr:nvSpPr>
      <xdr:spPr>
        <a:xfrm>
          <a:off x="17045126" y="8996964"/>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378C1DFE-C842-4F0B-B163-1074E146F704}"/>
            </a:ext>
          </a:extLst>
        </xdr:cNvPr>
        <xdr:cNvCxnSpPr/>
      </xdr:nvCxnSpPr>
      <xdr:spPr>
        <a:xfrm flipV="1">
          <a:off x="20659058" y="9341935"/>
          <a:ext cx="0" cy="15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DB3F3C86-8B37-4F1C-80FD-0714DB9AB2E6}"/>
            </a:ext>
          </a:extLst>
        </xdr:cNvPr>
        <xdr:cNvSpPr txBox="1"/>
      </xdr:nvSpPr>
      <xdr:spPr>
        <a:xfrm>
          <a:off x="20697794" y="1086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4CA4DA87-ABC5-4829-8903-B53EA7D5F444}"/>
            </a:ext>
          </a:extLst>
        </xdr:cNvPr>
        <xdr:cNvCxnSpPr/>
      </xdr:nvCxnSpPr>
      <xdr:spPr>
        <a:xfrm>
          <a:off x="20583741" y="10860017"/>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A61E0E8D-9CB2-4D72-B672-8415F2B803C7}"/>
            </a:ext>
          </a:extLst>
        </xdr:cNvPr>
        <xdr:cNvSpPr txBox="1"/>
      </xdr:nvSpPr>
      <xdr:spPr>
        <a:xfrm>
          <a:off x="20697794" y="9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5" name="直線コネクタ 594">
          <a:extLst>
            <a:ext uri="{FF2B5EF4-FFF2-40B4-BE49-F238E27FC236}">
              <a16:creationId xmlns:a16="http://schemas.microsoft.com/office/drawing/2014/main" id="{F234F697-D70A-44C6-B759-3A554771FDCE}"/>
            </a:ext>
          </a:extLst>
        </xdr:cNvPr>
        <xdr:cNvCxnSpPr/>
      </xdr:nvCxnSpPr>
      <xdr:spPr>
        <a:xfrm>
          <a:off x="20583741" y="9341935"/>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668CAE3B-5071-47EF-97E5-AA55378E0510}"/>
            </a:ext>
          </a:extLst>
        </xdr:cNvPr>
        <xdr:cNvSpPr txBox="1"/>
      </xdr:nvSpPr>
      <xdr:spPr>
        <a:xfrm>
          <a:off x="20697794" y="10379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8E9BBF63-765E-4032-A008-9EE02FE8AE3C}"/>
            </a:ext>
          </a:extLst>
        </xdr:cNvPr>
        <xdr:cNvSpPr/>
      </xdr:nvSpPr>
      <xdr:spPr>
        <a:xfrm>
          <a:off x="20608894" y="105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8" name="フローチャート: 判断 597">
          <a:extLst>
            <a:ext uri="{FF2B5EF4-FFF2-40B4-BE49-F238E27FC236}">
              <a16:creationId xmlns:a16="http://schemas.microsoft.com/office/drawing/2014/main" id="{60667991-2360-4B3A-8824-CFB283FA6185}"/>
            </a:ext>
          </a:extLst>
        </xdr:cNvPr>
        <xdr:cNvSpPr/>
      </xdr:nvSpPr>
      <xdr:spPr>
        <a:xfrm>
          <a:off x="19835427" y="10525205"/>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9" name="フローチャート: 判断 598">
          <a:extLst>
            <a:ext uri="{FF2B5EF4-FFF2-40B4-BE49-F238E27FC236}">
              <a16:creationId xmlns:a16="http://schemas.microsoft.com/office/drawing/2014/main" id="{317A3757-2C22-4B2A-A9FD-D4CD616E52A6}"/>
            </a:ext>
          </a:extLst>
        </xdr:cNvPr>
        <xdr:cNvSpPr/>
      </xdr:nvSpPr>
      <xdr:spPr>
        <a:xfrm>
          <a:off x="18998214" y="1053282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0" name="フローチャート: 判断 599">
          <a:extLst>
            <a:ext uri="{FF2B5EF4-FFF2-40B4-BE49-F238E27FC236}">
              <a16:creationId xmlns:a16="http://schemas.microsoft.com/office/drawing/2014/main" id="{6CA25B70-A54C-4763-88B3-698CFED60546}"/>
            </a:ext>
          </a:extLst>
        </xdr:cNvPr>
        <xdr:cNvSpPr/>
      </xdr:nvSpPr>
      <xdr:spPr>
        <a:xfrm>
          <a:off x="18173947" y="1050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1" name="フローチャート: 判断 600">
          <a:extLst>
            <a:ext uri="{FF2B5EF4-FFF2-40B4-BE49-F238E27FC236}">
              <a16:creationId xmlns:a16="http://schemas.microsoft.com/office/drawing/2014/main" id="{E8FE6EBC-F406-4E84-AFAF-9D8FF70B2D6C}"/>
            </a:ext>
          </a:extLst>
        </xdr:cNvPr>
        <xdr:cNvSpPr/>
      </xdr:nvSpPr>
      <xdr:spPr>
        <a:xfrm>
          <a:off x="17349680" y="10551875"/>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D31B451-5F2D-49B8-BBAE-5D3E30836B16}"/>
            </a:ext>
          </a:extLst>
        </xdr:cNvPr>
        <xdr:cNvSpPr txBox="1"/>
      </xdr:nvSpPr>
      <xdr:spPr>
        <a:xfrm>
          <a:off x="20482141"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13F2072-5C46-4166-936F-67EDFDC8DCDA}"/>
            </a:ext>
          </a:extLst>
        </xdr:cNvPr>
        <xdr:cNvSpPr txBox="1"/>
      </xdr:nvSpPr>
      <xdr:spPr>
        <a:xfrm>
          <a:off x="19708674"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7589A37-B173-425E-89B8-B3E1AD3FA370}"/>
            </a:ext>
          </a:extLst>
        </xdr:cNvPr>
        <xdr:cNvSpPr txBox="1"/>
      </xdr:nvSpPr>
      <xdr:spPr>
        <a:xfrm>
          <a:off x="18871460"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13DE48B-3DDA-4DE5-8024-6D0669653A44}"/>
            </a:ext>
          </a:extLst>
        </xdr:cNvPr>
        <xdr:cNvSpPr txBox="1"/>
      </xdr:nvSpPr>
      <xdr:spPr>
        <a:xfrm>
          <a:off x="18047193"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D611F7A-EC9E-43CB-90D7-F75379CCDD61}"/>
            </a:ext>
          </a:extLst>
        </xdr:cNvPr>
        <xdr:cNvSpPr txBox="1"/>
      </xdr:nvSpPr>
      <xdr:spPr>
        <a:xfrm>
          <a:off x="17222926" y="112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07" name="楕円 606">
          <a:extLst>
            <a:ext uri="{FF2B5EF4-FFF2-40B4-BE49-F238E27FC236}">
              <a16:creationId xmlns:a16="http://schemas.microsoft.com/office/drawing/2014/main" id="{C28414FA-915E-47DD-AB66-414B395A38AA}"/>
            </a:ext>
          </a:extLst>
        </xdr:cNvPr>
        <xdr:cNvSpPr/>
      </xdr:nvSpPr>
      <xdr:spPr>
        <a:xfrm>
          <a:off x="20608894" y="1055949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68EDCA79-92ED-47B1-9A49-E89E1BFFF55B}"/>
            </a:ext>
          </a:extLst>
        </xdr:cNvPr>
        <xdr:cNvSpPr txBox="1"/>
      </xdr:nvSpPr>
      <xdr:spPr>
        <a:xfrm>
          <a:off x="20697794" y="105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609" name="楕円 608">
          <a:extLst>
            <a:ext uri="{FF2B5EF4-FFF2-40B4-BE49-F238E27FC236}">
              <a16:creationId xmlns:a16="http://schemas.microsoft.com/office/drawing/2014/main" id="{E7AA8665-0AF6-4A40-A89A-3120E704122E}"/>
            </a:ext>
          </a:extLst>
        </xdr:cNvPr>
        <xdr:cNvSpPr/>
      </xdr:nvSpPr>
      <xdr:spPr>
        <a:xfrm>
          <a:off x="19835427" y="10563305"/>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156210</xdr:rowOff>
    </xdr:to>
    <xdr:cxnSp macro="">
      <xdr:nvCxnSpPr>
        <xdr:cNvPr id="610" name="直線コネクタ 609">
          <a:extLst>
            <a:ext uri="{FF2B5EF4-FFF2-40B4-BE49-F238E27FC236}">
              <a16:creationId xmlns:a16="http://schemas.microsoft.com/office/drawing/2014/main" id="{81632CAE-8723-4BCC-8E6A-CC2463A21A7C}"/>
            </a:ext>
          </a:extLst>
        </xdr:cNvPr>
        <xdr:cNvCxnSpPr/>
      </xdr:nvCxnSpPr>
      <xdr:spPr>
        <a:xfrm flipV="1">
          <a:off x="19886227" y="10610295"/>
          <a:ext cx="77346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611" name="楕円 610">
          <a:extLst>
            <a:ext uri="{FF2B5EF4-FFF2-40B4-BE49-F238E27FC236}">
              <a16:creationId xmlns:a16="http://schemas.microsoft.com/office/drawing/2014/main" id="{58489C60-2031-4B8D-AB68-AAC840E7FA51}"/>
            </a:ext>
          </a:extLst>
        </xdr:cNvPr>
        <xdr:cNvSpPr/>
      </xdr:nvSpPr>
      <xdr:spPr>
        <a:xfrm>
          <a:off x="18998214" y="10570925"/>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163830</xdr:rowOff>
    </xdr:to>
    <xdr:cxnSp macro="">
      <xdr:nvCxnSpPr>
        <xdr:cNvPr id="612" name="直線コネクタ 611">
          <a:extLst>
            <a:ext uri="{FF2B5EF4-FFF2-40B4-BE49-F238E27FC236}">
              <a16:creationId xmlns:a16="http://schemas.microsoft.com/office/drawing/2014/main" id="{501F3144-F5E2-44A5-9194-FD5CBE505552}"/>
            </a:ext>
          </a:extLst>
        </xdr:cNvPr>
        <xdr:cNvCxnSpPr/>
      </xdr:nvCxnSpPr>
      <xdr:spPr>
        <a:xfrm flipV="1">
          <a:off x="19049014" y="10614105"/>
          <a:ext cx="837213"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13" name="楕円 612">
          <a:extLst>
            <a:ext uri="{FF2B5EF4-FFF2-40B4-BE49-F238E27FC236}">
              <a16:creationId xmlns:a16="http://schemas.microsoft.com/office/drawing/2014/main" id="{F6970A11-3474-4424-AE8B-5E6F2ED9BCC3}"/>
            </a:ext>
          </a:extLst>
        </xdr:cNvPr>
        <xdr:cNvSpPr/>
      </xdr:nvSpPr>
      <xdr:spPr>
        <a:xfrm>
          <a:off x="18173947" y="106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63</xdr:row>
      <xdr:rowOff>95250</xdr:rowOff>
    </xdr:to>
    <xdr:cxnSp macro="">
      <xdr:nvCxnSpPr>
        <xdr:cNvPr id="614" name="直線コネクタ 613">
          <a:extLst>
            <a:ext uri="{FF2B5EF4-FFF2-40B4-BE49-F238E27FC236}">
              <a16:creationId xmlns:a16="http://schemas.microsoft.com/office/drawing/2014/main" id="{E7BC7BC8-58E9-4DFB-8B03-1154E42A7F6A}"/>
            </a:ext>
          </a:extLst>
        </xdr:cNvPr>
        <xdr:cNvCxnSpPr/>
      </xdr:nvCxnSpPr>
      <xdr:spPr>
        <a:xfrm flipV="1">
          <a:off x="18224747" y="10621725"/>
          <a:ext cx="824267" cy="10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5" name="楕円 614">
          <a:extLst>
            <a:ext uri="{FF2B5EF4-FFF2-40B4-BE49-F238E27FC236}">
              <a16:creationId xmlns:a16="http://schemas.microsoft.com/office/drawing/2014/main" id="{67BEE037-2601-4FAA-9C79-7F4FF28EE595}"/>
            </a:ext>
          </a:extLst>
        </xdr:cNvPr>
        <xdr:cNvSpPr/>
      </xdr:nvSpPr>
      <xdr:spPr>
        <a:xfrm>
          <a:off x="17349680" y="10655781"/>
          <a:ext cx="8865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95250</xdr:rowOff>
    </xdr:to>
    <xdr:cxnSp macro="">
      <xdr:nvCxnSpPr>
        <xdr:cNvPr id="616" name="直線コネクタ 615">
          <a:extLst>
            <a:ext uri="{FF2B5EF4-FFF2-40B4-BE49-F238E27FC236}">
              <a16:creationId xmlns:a16="http://schemas.microsoft.com/office/drawing/2014/main" id="{48086527-A16A-477A-AA78-69952327FCFD}"/>
            </a:ext>
          </a:extLst>
        </xdr:cNvPr>
        <xdr:cNvCxnSpPr/>
      </xdr:nvCxnSpPr>
      <xdr:spPr>
        <a:xfrm>
          <a:off x="17400480" y="10706581"/>
          <a:ext cx="824267"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7" name="n_1aveValue【保健センター・保健所】&#10;一人当たり面積">
          <a:extLst>
            <a:ext uri="{FF2B5EF4-FFF2-40B4-BE49-F238E27FC236}">
              <a16:creationId xmlns:a16="http://schemas.microsoft.com/office/drawing/2014/main" id="{96E57D4E-7FA0-4C78-9B97-829A4B8EBD43}"/>
            </a:ext>
          </a:extLst>
        </xdr:cNvPr>
        <xdr:cNvSpPr txBox="1"/>
      </xdr:nvSpPr>
      <xdr:spPr>
        <a:xfrm>
          <a:off x="19651601" y="103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18" name="n_2aveValue【保健センター・保健所】&#10;一人当たり面積">
          <a:extLst>
            <a:ext uri="{FF2B5EF4-FFF2-40B4-BE49-F238E27FC236}">
              <a16:creationId xmlns:a16="http://schemas.microsoft.com/office/drawing/2014/main" id="{00F9E9F2-F062-45CE-883D-74B23F33CC28}"/>
            </a:ext>
          </a:extLst>
        </xdr:cNvPr>
        <xdr:cNvSpPr txBox="1"/>
      </xdr:nvSpPr>
      <xdr:spPr>
        <a:xfrm>
          <a:off x="18827087" y="103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9" name="n_3aveValue【保健センター・保健所】&#10;一人当たり面積">
          <a:extLst>
            <a:ext uri="{FF2B5EF4-FFF2-40B4-BE49-F238E27FC236}">
              <a16:creationId xmlns:a16="http://schemas.microsoft.com/office/drawing/2014/main" id="{FD485C7E-D120-49E0-9C20-2E8AC77206B0}"/>
            </a:ext>
          </a:extLst>
        </xdr:cNvPr>
        <xdr:cNvSpPr txBox="1"/>
      </xdr:nvSpPr>
      <xdr:spPr>
        <a:xfrm>
          <a:off x="18002820" y="1028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20" name="n_4aveValue【保健センター・保健所】&#10;一人当たり面積">
          <a:extLst>
            <a:ext uri="{FF2B5EF4-FFF2-40B4-BE49-F238E27FC236}">
              <a16:creationId xmlns:a16="http://schemas.microsoft.com/office/drawing/2014/main" id="{1F39631F-33A7-4CE8-9CD6-A65F430E64BD}"/>
            </a:ext>
          </a:extLst>
        </xdr:cNvPr>
        <xdr:cNvSpPr txBox="1"/>
      </xdr:nvSpPr>
      <xdr:spPr>
        <a:xfrm>
          <a:off x="17178553" y="103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26687</xdr:rowOff>
    </xdr:from>
    <xdr:ext cx="469744" cy="259045"/>
    <xdr:sp macro="" textlink="">
      <xdr:nvSpPr>
        <xdr:cNvPr id="621" name="n_1mainValue【保健センター・保健所】&#10;一人当たり面積">
          <a:extLst>
            <a:ext uri="{FF2B5EF4-FFF2-40B4-BE49-F238E27FC236}">
              <a16:creationId xmlns:a16="http://schemas.microsoft.com/office/drawing/2014/main" id="{C81E86D0-CED3-46E5-ADB1-48A252F5A3A7}"/>
            </a:ext>
          </a:extLst>
        </xdr:cNvPr>
        <xdr:cNvSpPr txBox="1"/>
      </xdr:nvSpPr>
      <xdr:spPr>
        <a:xfrm>
          <a:off x="19651601" y="1065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622" name="n_2mainValue【保健センター・保健所】&#10;一人当たり面積">
          <a:extLst>
            <a:ext uri="{FF2B5EF4-FFF2-40B4-BE49-F238E27FC236}">
              <a16:creationId xmlns:a16="http://schemas.microsoft.com/office/drawing/2014/main" id="{B3D30675-8CE3-4913-87C1-9B94E5C0EA03}"/>
            </a:ext>
          </a:extLst>
        </xdr:cNvPr>
        <xdr:cNvSpPr txBox="1"/>
      </xdr:nvSpPr>
      <xdr:spPr>
        <a:xfrm>
          <a:off x="18827087" y="1066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23" name="n_3mainValue【保健センター・保健所】&#10;一人当たり面積">
          <a:extLst>
            <a:ext uri="{FF2B5EF4-FFF2-40B4-BE49-F238E27FC236}">
              <a16:creationId xmlns:a16="http://schemas.microsoft.com/office/drawing/2014/main" id="{5C95F19B-99FD-4F02-87EC-C9C3D6CF35E3}"/>
            </a:ext>
          </a:extLst>
        </xdr:cNvPr>
        <xdr:cNvSpPr txBox="1"/>
      </xdr:nvSpPr>
      <xdr:spPr>
        <a:xfrm>
          <a:off x="18002820" y="1076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24" name="n_4mainValue【保健センター・保健所】&#10;一人当たり面積">
          <a:extLst>
            <a:ext uri="{FF2B5EF4-FFF2-40B4-BE49-F238E27FC236}">
              <a16:creationId xmlns:a16="http://schemas.microsoft.com/office/drawing/2014/main" id="{87C073AD-C375-4EE1-B1AD-5C9C4540DBE9}"/>
            </a:ext>
          </a:extLst>
        </xdr:cNvPr>
        <xdr:cNvSpPr txBox="1"/>
      </xdr:nvSpPr>
      <xdr:spPr>
        <a:xfrm>
          <a:off x="17178553" y="1074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DAB47989-D18D-4FC0-89DE-3D574FC67E38}"/>
            </a:ext>
          </a:extLst>
        </xdr:cNvPr>
        <xdr:cNvSpPr/>
      </xdr:nvSpPr>
      <xdr:spPr>
        <a:xfrm>
          <a:off x="11604471" y="11622350"/>
          <a:ext cx="4400735"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54464E0-FFA4-4D77-8599-1D72003FDCE3}"/>
            </a:ext>
          </a:extLst>
        </xdr:cNvPr>
        <xdr:cNvSpPr/>
      </xdr:nvSpPr>
      <xdr:spPr>
        <a:xfrm>
          <a:off x="11718524"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17EB7D17-3BEA-492D-BFAC-9C91579C2EC7}"/>
            </a:ext>
          </a:extLst>
        </xdr:cNvPr>
        <xdr:cNvSpPr/>
      </xdr:nvSpPr>
      <xdr:spPr>
        <a:xfrm>
          <a:off x="11718524"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80AF9A02-9DF0-41AD-B3A5-E1955314BA72}"/>
            </a:ext>
          </a:extLst>
        </xdr:cNvPr>
        <xdr:cNvSpPr/>
      </xdr:nvSpPr>
      <xdr:spPr>
        <a:xfrm>
          <a:off x="12669791"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EBF03B97-02AB-4E42-93F0-76F2FDDC1B52}"/>
            </a:ext>
          </a:extLst>
        </xdr:cNvPr>
        <xdr:cNvSpPr/>
      </xdr:nvSpPr>
      <xdr:spPr>
        <a:xfrm>
          <a:off x="12669791"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D002097F-6609-4A05-B3BC-275560B17E11}"/>
            </a:ext>
          </a:extLst>
        </xdr:cNvPr>
        <xdr:cNvSpPr/>
      </xdr:nvSpPr>
      <xdr:spPr>
        <a:xfrm>
          <a:off x="13735112"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446D5B3-0B50-4731-900E-7365D5C3B10F}"/>
            </a:ext>
          </a:extLst>
        </xdr:cNvPr>
        <xdr:cNvSpPr/>
      </xdr:nvSpPr>
      <xdr:spPr>
        <a:xfrm>
          <a:off x="13735112"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914D80D-61BD-4B9C-9385-C5672808DD0A}"/>
            </a:ext>
          </a:extLst>
        </xdr:cNvPr>
        <xdr:cNvSpPr/>
      </xdr:nvSpPr>
      <xdr:spPr>
        <a:xfrm>
          <a:off x="11604471" y="12745930"/>
          <a:ext cx="4400735"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960B8E1F-EA8C-4E94-A538-B08EB6396A94}"/>
            </a:ext>
          </a:extLst>
        </xdr:cNvPr>
        <xdr:cNvSpPr txBox="1"/>
      </xdr:nvSpPr>
      <xdr:spPr>
        <a:xfrm>
          <a:off x="11566371" y="1255820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26C8338A-4BCB-4EC8-9541-13A028C709E1}"/>
            </a:ext>
          </a:extLst>
        </xdr:cNvPr>
        <xdr:cNvCxnSpPr/>
      </xdr:nvCxnSpPr>
      <xdr:spPr>
        <a:xfrm>
          <a:off x="11604471" y="149958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9AE873A0-8B02-4EA7-87F3-9ED686A162C9}"/>
            </a:ext>
          </a:extLst>
        </xdr:cNvPr>
        <xdr:cNvSpPr txBox="1"/>
      </xdr:nvSpPr>
      <xdr:spPr>
        <a:xfrm>
          <a:off x="11176132" y="14853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B45873E2-EFA8-4CF1-A249-945E7380E42A}"/>
            </a:ext>
          </a:extLst>
        </xdr:cNvPr>
        <xdr:cNvCxnSpPr/>
      </xdr:nvCxnSpPr>
      <xdr:spPr>
        <a:xfrm>
          <a:off x="11604471" y="1462041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FDD20E7B-281C-4EA4-97D2-C4A8EFFBAA11}"/>
            </a:ext>
          </a:extLst>
        </xdr:cNvPr>
        <xdr:cNvSpPr txBox="1"/>
      </xdr:nvSpPr>
      <xdr:spPr>
        <a:xfrm>
          <a:off x="11176132" y="144809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69B5DDB0-13F0-4814-B1DD-DD3EBAF20085}"/>
            </a:ext>
          </a:extLst>
        </xdr:cNvPr>
        <xdr:cNvCxnSpPr/>
      </xdr:nvCxnSpPr>
      <xdr:spPr>
        <a:xfrm>
          <a:off x="11604471" y="1424496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7135F9BF-F9B0-477D-A05A-25C6AE613737}"/>
            </a:ext>
          </a:extLst>
        </xdr:cNvPr>
        <xdr:cNvSpPr txBox="1"/>
      </xdr:nvSpPr>
      <xdr:spPr>
        <a:xfrm>
          <a:off x="11227305" y="14105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FE738313-BF14-45B8-9110-CC78D698E8C4}"/>
            </a:ext>
          </a:extLst>
        </xdr:cNvPr>
        <xdr:cNvCxnSpPr/>
      </xdr:nvCxnSpPr>
      <xdr:spPr>
        <a:xfrm>
          <a:off x="11604471" y="1386951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1FA8F009-7DF0-46C3-A85A-4F6BD517B9D7}"/>
            </a:ext>
          </a:extLst>
        </xdr:cNvPr>
        <xdr:cNvSpPr txBox="1"/>
      </xdr:nvSpPr>
      <xdr:spPr>
        <a:xfrm>
          <a:off x="11227305" y="137300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FC818183-79F9-4F7C-8BA6-5065B3AADF73}"/>
            </a:ext>
          </a:extLst>
        </xdr:cNvPr>
        <xdr:cNvCxnSpPr/>
      </xdr:nvCxnSpPr>
      <xdr:spPr>
        <a:xfrm>
          <a:off x="11604471" y="1349405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B56926F1-2F61-4533-9C7A-4D630EE114A9}"/>
            </a:ext>
          </a:extLst>
        </xdr:cNvPr>
        <xdr:cNvSpPr txBox="1"/>
      </xdr:nvSpPr>
      <xdr:spPr>
        <a:xfrm>
          <a:off x="11227305" y="133546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4F002BAA-6162-4E27-AABC-95CFB70246B6}"/>
            </a:ext>
          </a:extLst>
        </xdr:cNvPr>
        <xdr:cNvCxnSpPr/>
      </xdr:nvCxnSpPr>
      <xdr:spPr>
        <a:xfrm>
          <a:off x="11604471" y="13121381"/>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AE5FAC64-14DC-4B57-9326-AAECE83C604B}"/>
            </a:ext>
          </a:extLst>
        </xdr:cNvPr>
        <xdr:cNvSpPr txBox="1"/>
      </xdr:nvSpPr>
      <xdr:spPr>
        <a:xfrm>
          <a:off x="11291425" y="129819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1545DFA-8563-4B8F-B1F2-3CDDDCD44516}"/>
            </a:ext>
          </a:extLst>
        </xdr:cNvPr>
        <xdr:cNvCxnSpPr/>
      </xdr:nvCxnSpPr>
      <xdr:spPr>
        <a:xfrm>
          <a:off x="11604471" y="1274593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2667CA1E-ED83-4EC7-BEFF-474A5147332E}"/>
            </a:ext>
          </a:extLst>
        </xdr:cNvPr>
        <xdr:cNvSpPr/>
      </xdr:nvSpPr>
      <xdr:spPr>
        <a:xfrm>
          <a:off x="11604471" y="12745930"/>
          <a:ext cx="4400735"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4DA04D6B-6603-44FB-AD97-C484995B8F18}"/>
            </a:ext>
          </a:extLst>
        </xdr:cNvPr>
        <xdr:cNvCxnSpPr/>
      </xdr:nvCxnSpPr>
      <xdr:spPr>
        <a:xfrm flipV="1">
          <a:off x="15218403" y="13121381"/>
          <a:ext cx="0" cy="124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136F3088-882B-43DB-8CDC-819CA11D2EAE}"/>
            </a:ext>
          </a:extLst>
        </xdr:cNvPr>
        <xdr:cNvSpPr txBox="1"/>
      </xdr:nvSpPr>
      <xdr:spPr>
        <a:xfrm>
          <a:off x="15257139" y="143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84BE015F-4683-4760-AEF8-C94F951DEFB1}"/>
            </a:ext>
          </a:extLst>
        </xdr:cNvPr>
        <xdr:cNvCxnSpPr/>
      </xdr:nvCxnSpPr>
      <xdr:spPr>
        <a:xfrm>
          <a:off x="15130139" y="14369187"/>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FB1C36C7-A7CC-4BEE-92C3-DD9E827162D0}"/>
            </a:ext>
          </a:extLst>
        </xdr:cNvPr>
        <xdr:cNvSpPr txBox="1"/>
      </xdr:nvSpPr>
      <xdr:spPr>
        <a:xfrm>
          <a:off x="15257139" y="128993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CC7F8CF7-7E53-408F-845F-EF74E1FB6729}"/>
            </a:ext>
          </a:extLst>
        </xdr:cNvPr>
        <xdr:cNvCxnSpPr/>
      </xdr:nvCxnSpPr>
      <xdr:spPr>
        <a:xfrm>
          <a:off x="15130139" y="13121381"/>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A0457862-3E26-4634-A909-33EACA8D28F8}"/>
            </a:ext>
          </a:extLst>
        </xdr:cNvPr>
        <xdr:cNvSpPr txBox="1"/>
      </xdr:nvSpPr>
      <xdr:spPr>
        <a:xfrm>
          <a:off x="15257139" y="13825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4" name="フローチャート: 判断 653">
          <a:extLst>
            <a:ext uri="{FF2B5EF4-FFF2-40B4-BE49-F238E27FC236}">
              <a16:creationId xmlns:a16="http://schemas.microsoft.com/office/drawing/2014/main" id="{A3ACC8C5-8FC8-4705-9916-A0D00A457853}"/>
            </a:ext>
          </a:extLst>
        </xdr:cNvPr>
        <xdr:cNvSpPr/>
      </xdr:nvSpPr>
      <xdr:spPr>
        <a:xfrm>
          <a:off x="15168239" y="1384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a:extLst>
            <a:ext uri="{FF2B5EF4-FFF2-40B4-BE49-F238E27FC236}">
              <a16:creationId xmlns:a16="http://schemas.microsoft.com/office/drawing/2014/main" id="{14566F64-9233-4B55-AF7A-F0DFB63CF22D}"/>
            </a:ext>
          </a:extLst>
        </xdr:cNvPr>
        <xdr:cNvSpPr/>
      </xdr:nvSpPr>
      <xdr:spPr>
        <a:xfrm>
          <a:off x="14381825" y="13827834"/>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6" name="フローチャート: 判断 655">
          <a:extLst>
            <a:ext uri="{FF2B5EF4-FFF2-40B4-BE49-F238E27FC236}">
              <a16:creationId xmlns:a16="http://schemas.microsoft.com/office/drawing/2014/main" id="{57B965D8-8D57-4C7B-B7A4-2C22EBFA434A}"/>
            </a:ext>
          </a:extLst>
        </xdr:cNvPr>
        <xdr:cNvSpPr/>
      </xdr:nvSpPr>
      <xdr:spPr>
        <a:xfrm>
          <a:off x="13557558" y="1383037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9E36A0E8-72F9-4FA2-BBD1-F85DF3CB1362}"/>
            </a:ext>
          </a:extLst>
        </xdr:cNvPr>
        <xdr:cNvSpPr/>
      </xdr:nvSpPr>
      <xdr:spPr>
        <a:xfrm>
          <a:off x="12733291" y="13839030"/>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8" name="フローチャート: 判断 657">
          <a:extLst>
            <a:ext uri="{FF2B5EF4-FFF2-40B4-BE49-F238E27FC236}">
              <a16:creationId xmlns:a16="http://schemas.microsoft.com/office/drawing/2014/main" id="{5ED80BCD-287E-4A78-8732-DA29FEE00834}"/>
            </a:ext>
          </a:extLst>
        </xdr:cNvPr>
        <xdr:cNvSpPr/>
      </xdr:nvSpPr>
      <xdr:spPr>
        <a:xfrm>
          <a:off x="11896078" y="1385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569AD89-D161-4060-A896-B450E8C893A0}"/>
            </a:ext>
          </a:extLst>
        </xdr:cNvPr>
        <xdr:cNvSpPr txBox="1"/>
      </xdr:nvSpPr>
      <xdr:spPr>
        <a:xfrm>
          <a:off x="15041485"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7C70617-5471-4BAA-BB55-0B69489A6B71}"/>
            </a:ext>
          </a:extLst>
        </xdr:cNvPr>
        <xdr:cNvSpPr txBox="1"/>
      </xdr:nvSpPr>
      <xdr:spPr>
        <a:xfrm>
          <a:off x="14255072"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C8E446A-6A76-4CA0-8E75-475C17312C8E}"/>
            </a:ext>
          </a:extLst>
        </xdr:cNvPr>
        <xdr:cNvSpPr txBox="1"/>
      </xdr:nvSpPr>
      <xdr:spPr>
        <a:xfrm>
          <a:off x="13430805"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C9ADFCB-E814-411B-8384-85C233092B90}"/>
            </a:ext>
          </a:extLst>
        </xdr:cNvPr>
        <xdr:cNvSpPr txBox="1"/>
      </xdr:nvSpPr>
      <xdr:spPr>
        <a:xfrm>
          <a:off x="12606538"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8B02B22-2366-4447-9A00-C6AB9DC22C0B}"/>
            </a:ext>
          </a:extLst>
        </xdr:cNvPr>
        <xdr:cNvSpPr txBox="1"/>
      </xdr:nvSpPr>
      <xdr:spPr>
        <a:xfrm>
          <a:off x="11769324"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152400</xdr:rowOff>
    </xdr:from>
    <xdr:to>
      <xdr:col>85</xdr:col>
      <xdr:colOff>177800</xdr:colOff>
      <xdr:row>80</xdr:row>
      <xdr:rowOff>82550</xdr:rowOff>
    </xdr:to>
    <xdr:sp macro="" textlink="">
      <xdr:nvSpPr>
        <xdr:cNvPr id="664" name="楕円 663">
          <a:extLst>
            <a:ext uri="{FF2B5EF4-FFF2-40B4-BE49-F238E27FC236}">
              <a16:creationId xmlns:a16="http://schemas.microsoft.com/office/drawing/2014/main" id="{FE21155B-4146-434B-833E-7BC14DBA985B}"/>
            </a:ext>
          </a:extLst>
        </xdr:cNvPr>
        <xdr:cNvSpPr/>
      </xdr:nvSpPr>
      <xdr:spPr>
        <a:xfrm>
          <a:off x="15168239" y="13477783"/>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3827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D7753FA4-B8EB-4C0A-BDB4-4CFC9F4B087E}"/>
            </a:ext>
          </a:extLst>
        </xdr:cNvPr>
        <xdr:cNvSpPr txBox="1"/>
      </xdr:nvSpPr>
      <xdr:spPr>
        <a:xfrm>
          <a:off x="15257139" y="1332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125730</xdr:rowOff>
    </xdr:from>
    <xdr:to>
      <xdr:col>81</xdr:col>
      <xdr:colOff>101600</xdr:colOff>
      <xdr:row>80</xdr:row>
      <xdr:rowOff>55880</xdr:rowOff>
    </xdr:to>
    <xdr:sp macro="" textlink="">
      <xdr:nvSpPr>
        <xdr:cNvPr id="666" name="楕円 665">
          <a:extLst>
            <a:ext uri="{FF2B5EF4-FFF2-40B4-BE49-F238E27FC236}">
              <a16:creationId xmlns:a16="http://schemas.microsoft.com/office/drawing/2014/main" id="{1A086A86-CD84-4BE9-9EAE-817845E4C150}"/>
            </a:ext>
          </a:extLst>
        </xdr:cNvPr>
        <xdr:cNvSpPr/>
      </xdr:nvSpPr>
      <xdr:spPr>
        <a:xfrm>
          <a:off x="14381825" y="13451113"/>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5080</xdr:rowOff>
    </xdr:from>
    <xdr:to>
      <xdr:col>85</xdr:col>
      <xdr:colOff>127000</xdr:colOff>
      <xdr:row>80</xdr:row>
      <xdr:rowOff>31750</xdr:rowOff>
    </xdr:to>
    <xdr:cxnSp macro="">
      <xdr:nvCxnSpPr>
        <xdr:cNvPr id="667" name="直線コネクタ 666">
          <a:extLst>
            <a:ext uri="{FF2B5EF4-FFF2-40B4-BE49-F238E27FC236}">
              <a16:creationId xmlns:a16="http://schemas.microsoft.com/office/drawing/2014/main" id="{67B342F7-373D-40CE-ACA0-025408F1B591}"/>
            </a:ext>
          </a:extLst>
        </xdr:cNvPr>
        <xdr:cNvCxnSpPr/>
      </xdr:nvCxnSpPr>
      <xdr:spPr>
        <a:xfrm>
          <a:off x="14432625" y="13499138"/>
          <a:ext cx="786414"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106680</xdr:rowOff>
    </xdr:from>
    <xdr:to>
      <xdr:col>76</xdr:col>
      <xdr:colOff>165100</xdr:colOff>
      <xdr:row>80</xdr:row>
      <xdr:rowOff>36830</xdr:rowOff>
    </xdr:to>
    <xdr:sp macro="" textlink="">
      <xdr:nvSpPr>
        <xdr:cNvPr id="668" name="楕円 667">
          <a:extLst>
            <a:ext uri="{FF2B5EF4-FFF2-40B4-BE49-F238E27FC236}">
              <a16:creationId xmlns:a16="http://schemas.microsoft.com/office/drawing/2014/main" id="{C0504394-D9D5-4D93-82BB-514D08960C64}"/>
            </a:ext>
          </a:extLst>
        </xdr:cNvPr>
        <xdr:cNvSpPr/>
      </xdr:nvSpPr>
      <xdr:spPr>
        <a:xfrm>
          <a:off x="13557558" y="13432063"/>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157480</xdr:rowOff>
    </xdr:from>
    <xdr:to>
      <xdr:col>81</xdr:col>
      <xdr:colOff>50800</xdr:colOff>
      <xdr:row>80</xdr:row>
      <xdr:rowOff>5080</xdr:rowOff>
    </xdr:to>
    <xdr:cxnSp macro="">
      <xdr:nvCxnSpPr>
        <xdr:cNvPr id="669" name="直線コネクタ 668">
          <a:extLst>
            <a:ext uri="{FF2B5EF4-FFF2-40B4-BE49-F238E27FC236}">
              <a16:creationId xmlns:a16="http://schemas.microsoft.com/office/drawing/2014/main" id="{7DB94726-C3A4-4323-A703-59ACA3073109}"/>
            </a:ext>
          </a:extLst>
        </xdr:cNvPr>
        <xdr:cNvCxnSpPr/>
      </xdr:nvCxnSpPr>
      <xdr:spPr>
        <a:xfrm>
          <a:off x="13608358" y="13482863"/>
          <a:ext cx="824267"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85089</xdr:rowOff>
    </xdr:from>
    <xdr:to>
      <xdr:col>72</xdr:col>
      <xdr:colOff>38100</xdr:colOff>
      <xdr:row>80</xdr:row>
      <xdr:rowOff>15239</xdr:rowOff>
    </xdr:to>
    <xdr:sp macro="" textlink="">
      <xdr:nvSpPr>
        <xdr:cNvPr id="670" name="楕円 669">
          <a:extLst>
            <a:ext uri="{FF2B5EF4-FFF2-40B4-BE49-F238E27FC236}">
              <a16:creationId xmlns:a16="http://schemas.microsoft.com/office/drawing/2014/main" id="{9B9A92B8-4D43-4EA5-B1DF-F295E3B36563}"/>
            </a:ext>
          </a:extLst>
        </xdr:cNvPr>
        <xdr:cNvSpPr/>
      </xdr:nvSpPr>
      <xdr:spPr>
        <a:xfrm>
          <a:off x="12733291" y="13410472"/>
          <a:ext cx="88654"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135889</xdr:rowOff>
    </xdr:from>
    <xdr:to>
      <xdr:col>76</xdr:col>
      <xdr:colOff>114300</xdr:colOff>
      <xdr:row>79</xdr:row>
      <xdr:rowOff>157480</xdr:rowOff>
    </xdr:to>
    <xdr:cxnSp macro="">
      <xdr:nvCxnSpPr>
        <xdr:cNvPr id="671" name="直線コネクタ 670">
          <a:extLst>
            <a:ext uri="{FF2B5EF4-FFF2-40B4-BE49-F238E27FC236}">
              <a16:creationId xmlns:a16="http://schemas.microsoft.com/office/drawing/2014/main" id="{25038C51-9E6B-4D89-8C77-2651674B6A08}"/>
            </a:ext>
          </a:extLst>
        </xdr:cNvPr>
        <xdr:cNvCxnSpPr/>
      </xdr:nvCxnSpPr>
      <xdr:spPr>
        <a:xfrm>
          <a:off x="12784091" y="13461272"/>
          <a:ext cx="824267"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100330</xdr:rowOff>
    </xdr:from>
    <xdr:to>
      <xdr:col>67</xdr:col>
      <xdr:colOff>101600</xdr:colOff>
      <xdr:row>80</xdr:row>
      <xdr:rowOff>30480</xdr:rowOff>
    </xdr:to>
    <xdr:sp macro="" textlink="">
      <xdr:nvSpPr>
        <xdr:cNvPr id="672" name="楕円 671">
          <a:extLst>
            <a:ext uri="{FF2B5EF4-FFF2-40B4-BE49-F238E27FC236}">
              <a16:creationId xmlns:a16="http://schemas.microsoft.com/office/drawing/2014/main" id="{9A09D98E-CD2A-4D69-92A9-D9478082DB35}"/>
            </a:ext>
          </a:extLst>
        </xdr:cNvPr>
        <xdr:cNvSpPr/>
      </xdr:nvSpPr>
      <xdr:spPr>
        <a:xfrm>
          <a:off x="11896078" y="13425713"/>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135889</xdr:rowOff>
    </xdr:from>
    <xdr:to>
      <xdr:col>71</xdr:col>
      <xdr:colOff>177800</xdr:colOff>
      <xdr:row>79</xdr:row>
      <xdr:rowOff>151130</xdr:rowOff>
    </xdr:to>
    <xdr:cxnSp macro="">
      <xdr:nvCxnSpPr>
        <xdr:cNvPr id="673" name="直線コネクタ 672">
          <a:extLst>
            <a:ext uri="{FF2B5EF4-FFF2-40B4-BE49-F238E27FC236}">
              <a16:creationId xmlns:a16="http://schemas.microsoft.com/office/drawing/2014/main" id="{13C22ADD-F8B9-4CFB-A40A-3652CACD0D8D}"/>
            </a:ext>
          </a:extLst>
        </xdr:cNvPr>
        <xdr:cNvCxnSpPr/>
      </xdr:nvCxnSpPr>
      <xdr:spPr>
        <a:xfrm flipV="1">
          <a:off x="11946878" y="13461272"/>
          <a:ext cx="837213"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4" name="n_1aveValue【消防施設】&#10;有形固定資産減価償却率">
          <a:extLst>
            <a:ext uri="{FF2B5EF4-FFF2-40B4-BE49-F238E27FC236}">
              <a16:creationId xmlns:a16="http://schemas.microsoft.com/office/drawing/2014/main" id="{FD6D7324-8954-4415-BDBD-997EF7AD9182}"/>
            </a:ext>
          </a:extLst>
        </xdr:cNvPr>
        <xdr:cNvSpPr txBox="1"/>
      </xdr:nvSpPr>
      <xdr:spPr>
        <a:xfrm>
          <a:off x="14230316" y="139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5" name="n_2aveValue【消防施設】&#10;有形固定資産減価償却率">
          <a:extLst>
            <a:ext uri="{FF2B5EF4-FFF2-40B4-BE49-F238E27FC236}">
              <a16:creationId xmlns:a16="http://schemas.microsoft.com/office/drawing/2014/main" id="{88EAD929-98E0-4C3E-B041-CB4EB8951700}"/>
            </a:ext>
          </a:extLst>
        </xdr:cNvPr>
        <xdr:cNvSpPr txBox="1"/>
      </xdr:nvSpPr>
      <xdr:spPr>
        <a:xfrm>
          <a:off x="13418749" y="13920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6" name="n_3aveValue【消防施設】&#10;有形固定資産減価償却率">
          <a:extLst>
            <a:ext uri="{FF2B5EF4-FFF2-40B4-BE49-F238E27FC236}">
              <a16:creationId xmlns:a16="http://schemas.microsoft.com/office/drawing/2014/main" id="{F11D8241-E58E-4BF1-A808-3A9980647799}"/>
            </a:ext>
          </a:extLst>
        </xdr:cNvPr>
        <xdr:cNvSpPr txBox="1"/>
      </xdr:nvSpPr>
      <xdr:spPr>
        <a:xfrm>
          <a:off x="12594482" y="139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7" name="n_4aveValue【消防施設】&#10;有形固定資産減価償却率">
          <a:extLst>
            <a:ext uri="{FF2B5EF4-FFF2-40B4-BE49-F238E27FC236}">
              <a16:creationId xmlns:a16="http://schemas.microsoft.com/office/drawing/2014/main" id="{29EA5405-7A81-407A-BB2B-9F30B6386529}"/>
            </a:ext>
          </a:extLst>
        </xdr:cNvPr>
        <xdr:cNvSpPr txBox="1"/>
      </xdr:nvSpPr>
      <xdr:spPr>
        <a:xfrm>
          <a:off x="11757268" y="1394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72407</xdr:rowOff>
    </xdr:from>
    <xdr:ext cx="405111" cy="259045"/>
    <xdr:sp macro="" textlink="">
      <xdr:nvSpPr>
        <xdr:cNvPr id="678" name="n_1mainValue【消防施設】&#10;有形固定資産減価償却率">
          <a:extLst>
            <a:ext uri="{FF2B5EF4-FFF2-40B4-BE49-F238E27FC236}">
              <a16:creationId xmlns:a16="http://schemas.microsoft.com/office/drawing/2014/main" id="{4D7BEFD0-1480-4168-B181-6A5829CCA3A3}"/>
            </a:ext>
          </a:extLst>
        </xdr:cNvPr>
        <xdr:cNvSpPr txBox="1"/>
      </xdr:nvSpPr>
      <xdr:spPr>
        <a:xfrm>
          <a:off x="14230316" y="1322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53357</xdr:rowOff>
    </xdr:from>
    <xdr:ext cx="405111" cy="259045"/>
    <xdr:sp macro="" textlink="">
      <xdr:nvSpPr>
        <xdr:cNvPr id="679" name="n_2mainValue【消防施設】&#10;有形固定資産減価償却率">
          <a:extLst>
            <a:ext uri="{FF2B5EF4-FFF2-40B4-BE49-F238E27FC236}">
              <a16:creationId xmlns:a16="http://schemas.microsoft.com/office/drawing/2014/main" id="{5D96FD41-7B11-4231-B0E3-92E363A733E5}"/>
            </a:ext>
          </a:extLst>
        </xdr:cNvPr>
        <xdr:cNvSpPr txBox="1"/>
      </xdr:nvSpPr>
      <xdr:spPr>
        <a:xfrm>
          <a:off x="13418749" y="132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31766</xdr:rowOff>
    </xdr:from>
    <xdr:ext cx="405111" cy="259045"/>
    <xdr:sp macro="" textlink="">
      <xdr:nvSpPr>
        <xdr:cNvPr id="680" name="n_3mainValue【消防施設】&#10;有形固定資産減価償却率">
          <a:extLst>
            <a:ext uri="{FF2B5EF4-FFF2-40B4-BE49-F238E27FC236}">
              <a16:creationId xmlns:a16="http://schemas.microsoft.com/office/drawing/2014/main" id="{CC0CACF5-4AED-49E5-AB5B-139F86DF3A47}"/>
            </a:ext>
          </a:extLst>
        </xdr:cNvPr>
        <xdr:cNvSpPr txBox="1"/>
      </xdr:nvSpPr>
      <xdr:spPr>
        <a:xfrm>
          <a:off x="12594482" y="1318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47007</xdr:rowOff>
    </xdr:from>
    <xdr:ext cx="405111" cy="259045"/>
    <xdr:sp macro="" textlink="">
      <xdr:nvSpPr>
        <xdr:cNvPr id="681" name="n_4mainValue【消防施設】&#10;有形固定資産減価償却率">
          <a:extLst>
            <a:ext uri="{FF2B5EF4-FFF2-40B4-BE49-F238E27FC236}">
              <a16:creationId xmlns:a16="http://schemas.microsoft.com/office/drawing/2014/main" id="{B086C276-5540-4390-9F9A-7F8E4261524B}"/>
            </a:ext>
          </a:extLst>
        </xdr:cNvPr>
        <xdr:cNvSpPr txBox="1"/>
      </xdr:nvSpPr>
      <xdr:spPr>
        <a:xfrm>
          <a:off x="11757268" y="1320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A51ED54A-C941-478E-9CD4-F14FEBF1C9E6}"/>
            </a:ext>
          </a:extLst>
        </xdr:cNvPr>
        <xdr:cNvSpPr/>
      </xdr:nvSpPr>
      <xdr:spPr>
        <a:xfrm>
          <a:off x="17045126" y="11622350"/>
          <a:ext cx="4413682" cy="623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D33CFC60-B160-4120-B984-1B16C94FB586}"/>
            </a:ext>
          </a:extLst>
        </xdr:cNvPr>
        <xdr:cNvSpPr/>
      </xdr:nvSpPr>
      <xdr:spPr>
        <a:xfrm>
          <a:off x="17172126"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32EBCF96-1B47-4823-B837-9CADAF23AF0B}"/>
            </a:ext>
          </a:extLst>
        </xdr:cNvPr>
        <xdr:cNvSpPr/>
      </xdr:nvSpPr>
      <xdr:spPr>
        <a:xfrm>
          <a:off x="17172126"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4EB65734-EC03-4220-827C-CF6ED3936388}"/>
            </a:ext>
          </a:extLst>
        </xdr:cNvPr>
        <xdr:cNvSpPr/>
      </xdr:nvSpPr>
      <xdr:spPr>
        <a:xfrm>
          <a:off x="18110447"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4A66EBEF-2A50-491A-88E2-E504B71A06A1}"/>
            </a:ext>
          </a:extLst>
        </xdr:cNvPr>
        <xdr:cNvSpPr/>
      </xdr:nvSpPr>
      <xdr:spPr>
        <a:xfrm>
          <a:off x="18110447"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9753C99D-2AF8-41DD-8C80-ACDFCECB7B85}"/>
            </a:ext>
          </a:extLst>
        </xdr:cNvPr>
        <xdr:cNvSpPr/>
      </xdr:nvSpPr>
      <xdr:spPr>
        <a:xfrm>
          <a:off x="19175767" y="12271652"/>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58B42D9C-6C59-4C36-8227-F7E4FD968931}"/>
            </a:ext>
          </a:extLst>
        </xdr:cNvPr>
        <xdr:cNvSpPr/>
      </xdr:nvSpPr>
      <xdr:spPr>
        <a:xfrm>
          <a:off x="19175767" y="1247207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77E84BB8-837A-4D3D-8DC1-1D438A576980}"/>
            </a:ext>
          </a:extLst>
        </xdr:cNvPr>
        <xdr:cNvSpPr/>
      </xdr:nvSpPr>
      <xdr:spPr>
        <a:xfrm>
          <a:off x="17045126" y="12745930"/>
          <a:ext cx="4413682" cy="22499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E70D5660-3FCB-402B-B4C1-F7BA65D59034}"/>
            </a:ext>
          </a:extLst>
        </xdr:cNvPr>
        <xdr:cNvSpPr txBox="1"/>
      </xdr:nvSpPr>
      <xdr:spPr>
        <a:xfrm>
          <a:off x="17019973" y="1255820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2E8B78C6-AE5F-44C5-8B55-52EFA485F9D9}"/>
            </a:ext>
          </a:extLst>
        </xdr:cNvPr>
        <xdr:cNvCxnSpPr/>
      </xdr:nvCxnSpPr>
      <xdr:spPr>
        <a:xfrm>
          <a:off x="17045126" y="1499586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8E479057-BE41-4BB5-9A94-B2D2BFF4FFCF}"/>
            </a:ext>
          </a:extLst>
        </xdr:cNvPr>
        <xdr:cNvCxnSpPr/>
      </xdr:nvCxnSpPr>
      <xdr:spPr>
        <a:xfrm>
          <a:off x="17045126" y="1462041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58F08605-8838-4966-A7EE-12908E89DB35}"/>
            </a:ext>
          </a:extLst>
        </xdr:cNvPr>
        <xdr:cNvSpPr txBox="1"/>
      </xdr:nvSpPr>
      <xdr:spPr>
        <a:xfrm>
          <a:off x="16616787" y="144809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BC42CF7C-B565-4CAE-AFAE-2BFB9E6DE877}"/>
            </a:ext>
          </a:extLst>
        </xdr:cNvPr>
        <xdr:cNvCxnSpPr/>
      </xdr:nvCxnSpPr>
      <xdr:spPr>
        <a:xfrm>
          <a:off x="17045126" y="1424496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5F841E39-F2E3-4DE6-8A4A-27E8D38C7AE3}"/>
            </a:ext>
          </a:extLst>
        </xdr:cNvPr>
        <xdr:cNvSpPr txBox="1"/>
      </xdr:nvSpPr>
      <xdr:spPr>
        <a:xfrm>
          <a:off x="16616787" y="14105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A687CD2A-5917-4257-B99F-0FD22D5CDA93}"/>
            </a:ext>
          </a:extLst>
        </xdr:cNvPr>
        <xdr:cNvCxnSpPr/>
      </xdr:nvCxnSpPr>
      <xdr:spPr>
        <a:xfrm>
          <a:off x="17045126" y="1386951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4AD75ECA-7493-40A3-A123-8DB679C1E952}"/>
            </a:ext>
          </a:extLst>
        </xdr:cNvPr>
        <xdr:cNvSpPr txBox="1"/>
      </xdr:nvSpPr>
      <xdr:spPr>
        <a:xfrm>
          <a:off x="16616787" y="137300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FF4C922C-9C40-41B3-8E18-32FA1F162594}"/>
            </a:ext>
          </a:extLst>
        </xdr:cNvPr>
        <xdr:cNvCxnSpPr/>
      </xdr:nvCxnSpPr>
      <xdr:spPr>
        <a:xfrm>
          <a:off x="17045126" y="13494058"/>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57509DE1-6FD7-41B9-B6A1-77CE4D2D8635}"/>
            </a:ext>
          </a:extLst>
        </xdr:cNvPr>
        <xdr:cNvSpPr txBox="1"/>
      </xdr:nvSpPr>
      <xdr:spPr>
        <a:xfrm>
          <a:off x="16616787" y="133546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256D34CD-CA76-484E-94B3-D0D7DBCDCFB8}"/>
            </a:ext>
          </a:extLst>
        </xdr:cNvPr>
        <xdr:cNvCxnSpPr/>
      </xdr:nvCxnSpPr>
      <xdr:spPr>
        <a:xfrm>
          <a:off x="17045126" y="13121381"/>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BD41A045-4186-4E52-A155-A863293E043E}"/>
            </a:ext>
          </a:extLst>
        </xdr:cNvPr>
        <xdr:cNvSpPr txBox="1"/>
      </xdr:nvSpPr>
      <xdr:spPr>
        <a:xfrm>
          <a:off x="16616787" y="12981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C655FB6-679C-434E-8C5D-F4FCF5787D6C}"/>
            </a:ext>
          </a:extLst>
        </xdr:cNvPr>
        <xdr:cNvCxnSpPr/>
      </xdr:nvCxnSpPr>
      <xdr:spPr>
        <a:xfrm>
          <a:off x="17045126" y="12745930"/>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46291926-8518-40D3-8F31-663B86C73972}"/>
            </a:ext>
          </a:extLst>
        </xdr:cNvPr>
        <xdr:cNvSpPr txBox="1"/>
      </xdr:nvSpPr>
      <xdr:spPr>
        <a:xfrm>
          <a:off x="16616787" y="126064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1F9C2F28-E2B4-4A8D-BA20-94395FB630ED}"/>
            </a:ext>
          </a:extLst>
        </xdr:cNvPr>
        <xdr:cNvSpPr/>
      </xdr:nvSpPr>
      <xdr:spPr>
        <a:xfrm>
          <a:off x="17045126" y="12745930"/>
          <a:ext cx="4413682" cy="22499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5" name="直線コネクタ 704">
          <a:extLst>
            <a:ext uri="{FF2B5EF4-FFF2-40B4-BE49-F238E27FC236}">
              <a16:creationId xmlns:a16="http://schemas.microsoft.com/office/drawing/2014/main" id="{7D0D6486-2BAE-4D94-9230-6C2CD7C5EB4F}"/>
            </a:ext>
          </a:extLst>
        </xdr:cNvPr>
        <xdr:cNvCxnSpPr/>
      </xdr:nvCxnSpPr>
      <xdr:spPr>
        <a:xfrm flipV="1">
          <a:off x="20659058" y="13907610"/>
          <a:ext cx="0" cy="696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6" name="【消防施設】&#10;一人当たり面積最小値テキスト">
          <a:extLst>
            <a:ext uri="{FF2B5EF4-FFF2-40B4-BE49-F238E27FC236}">
              <a16:creationId xmlns:a16="http://schemas.microsoft.com/office/drawing/2014/main" id="{2C1421CF-8352-4C25-BF20-4F3752B04B5D}"/>
            </a:ext>
          </a:extLst>
        </xdr:cNvPr>
        <xdr:cNvSpPr txBox="1"/>
      </xdr:nvSpPr>
      <xdr:spPr>
        <a:xfrm>
          <a:off x="20697794" y="1460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7" name="直線コネクタ 706">
          <a:extLst>
            <a:ext uri="{FF2B5EF4-FFF2-40B4-BE49-F238E27FC236}">
              <a16:creationId xmlns:a16="http://schemas.microsoft.com/office/drawing/2014/main" id="{BCF4B109-3B2B-4095-A5D1-39E80B1BE0FE}"/>
            </a:ext>
          </a:extLst>
        </xdr:cNvPr>
        <xdr:cNvCxnSpPr/>
      </xdr:nvCxnSpPr>
      <xdr:spPr>
        <a:xfrm>
          <a:off x="20583741" y="1460365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8" name="【消防施設】&#10;一人当たり面積最大値テキスト">
          <a:extLst>
            <a:ext uri="{FF2B5EF4-FFF2-40B4-BE49-F238E27FC236}">
              <a16:creationId xmlns:a16="http://schemas.microsoft.com/office/drawing/2014/main" id="{8C5CE2B8-1F06-4598-B845-267E9145D7A3}"/>
            </a:ext>
          </a:extLst>
        </xdr:cNvPr>
        <xdr:cNvSpPr txBox="1"/>
      </xdr:nvSpPr>
      <xdr:spPr>
        <a:xfrm>
          <a:off x="20697794" y="136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9" name="直線コネクタ 708">
          <a:extLst>
            <a:ext uri="{FF2B5EF4-FFF2-40B4-BE49-F238E27FC236}">
              <a16:creationId xmlns:a16="http://schemas.microsoft.com/office/drawing/2014/main" id="{AD025D46-1DDE-4A35-8CCC-FA3EECBF43D3}"/>
            </a:ext>
          </a:extLst>
        </xdr:cNvPr>
        <xdr:cNvCxnSpPr/>
      </xdr:nvCxnSpPr>
      <xdr:spPr>
        <a:xfrm>
          <a:off x="20583741" y="13907610"/>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10" name="【消防施設】&#10;一人当たり面積平均値テキスト">
          <a:extLst>
            <a:ext uri="{FF2B5EF4-FFF2-40B4-BE49-F238E27FC236}">
              <a16:creationId xmlns:a16="http://schemas.microsoft.com/office/drawing/2014/main" id="{8B570FBF-1EFA-4142-B58E-D0EB7D4EBC1A}"/>
            </a:ext>
          </a:extLst>
        </xdr:cNvPr>
        <xdr:cNvSpPr txBox="1"/>
      </xdr:nvSpPr>
      <xdr:spPr>
        <a:xfrm>
          <a:off x="20697794" y="144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1" name="フローチャート: 判断 710">
          <a:extLst>
            <a:ext uri="{FF2B5EF4-FFF2-40B4-BE49-F238E27FC236}">
              <a16:creationId xmlns:a16="http://schemas.microsoft.com/office/drawing/2014/main" id="{464FD8B0-5C49-4189-8C99-462C10477980}"/>
            </a:ext>
          </a:extLst>
        </xdr:cNvPr>
        <xdr:cNvSpPr/>
      </xdr:nvSpPr>
      <xdr:spPr>
        <a:xfrm>
          <a:off x="20608894" y="1444894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2" name="フローチャート: 判断 711">
          <a:extLst>
            <a:ext uri="{FF2B5EF4-FFF2-40B4-BE49-F238E27FC236}">
              <a16:creationId xmlns:a16="http://schemas.microsoft.com/office/drawing/2014/main" id="{58ACE2B1-3DA6-4B8F-A4CC-61A473EAD8D4}"/>
            </a:ext>
          </a:extLst>
        </xdr:cNvPr>
        <xdr:cNvSpPr/>
      </xdr:nvSpPr>
      <xdr:spPr>
        <a:xfrm>
          <a:off x="19835427" y="14450467"/>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3" name="フローチャート: 判断 712">
          <a:extLst>
            <a:ext uri="{FF2B5EF4-FFF2-40B4-BE49-F238E27FC236}">
              <a16:creationId xmlns:a16="http://schemas.microsoft.com/office/drawing/2014/main" id="{F6717641-EB45-49C9-8078-E5DA634681DA}"/>
            </a:ext>
          </a:extLst>
        </xdr:cNvPr>
        <xdr:cNvSpPr/>
      </xdr:nvSpPr>
      <xdr:spPr>
        <a:xfrm>
          <a:off x="18998214" y="13134589"/>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4" name="フローチャート: 判断 713">
          <a:extLst>
            <a:ext uri="{FF2B5EF4-FFF2-40B4-BE49-F238E27FC236}">
              <a16:creationId xmlns:a16="http://schemas.microsoft.com/office/drawing/2014/main" id="{EF2C4CD2-5798-4BDB-8A3C-44DC4A0A39A0}"/>
            </a:ext>
          </a:extLst>
        </xdr:cNvPr>
        <xdr:cNvSpPr/>
      </xdr:nvSpPr>
      <xdr:spPr>
        <a:xfrm>
          <a:off x="18173947" y="14468755"/>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5" name="フローチャート: 判断 714">
          <a:extLst>
            <a:ext uri="{FF2B5EF4-FFF2-40B4-BE49-F238E27FC236}">
              <a16:creationId xmlns:a16="http://schemas.microsoft.com/office/drawing/2014/main" id="{56165F37-C8E9-4D43-8EF0-320EF243F2B3}"/>
            </a:ext>
          </a:extLst>
        </xdr:cNvPr>
        <xdr:cNvSpPr/>
      </xdr:nvSpPr>
      <xdr:spPr>
        <a:xfrm>
          <a:off x="17349680" y="14470279"/>
          <a:ext cx="88653"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0A03DE0-9ED7-4EFD-83C8-29DD6AD152C9}"/>
            </a:ext>
          </a:extLst>
        </xdr:cNvPr>
        <xdr:cNvSpPr txBox="1"/>
      </xdr:nvSpPr>
      <xdr:spPr>
        <a:xfrm>
          <a:off x="20482141"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6715FA6-488A-4E06-B900-A0239B73C6F8}"/>
            </a:ext>
          </a:extLst>
        </xdr:cNvPr>
        <xdr:cNvSpPr txBox="1"/>
      </xdr:nvSpPr>
      <xdr:spPr>
        <a:xfrm>
          <a:off x="19708674"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5ADCF5E-DCF8-4960-AC69-06E8A8AD4A7E}"/>
            </a:ext>
          </a:extLst>
        </xdr:cNvPr>
        <xdr:cNvSpPr txBox="1"/>
      </xdr:nvSpPr>
      <xdr:spPr>
        <a:xfrm>
          <a:off x="18871460"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7C3D03E-454A-4264-874D-3B54C71B784B}"/>
            </a:ext>
          </a:extLst>
        </xdr:cNvPr>
        <xdr:cNvSpPr txBox="1"/>
      </xdr:nvSpPr>
      <xdr:spPr>
        <a:xfrm>
          <a:off x="18047193"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273728E-AC62-4864-86F7-CB816489B7F4}"/>
            </a:ext>
          </a:extLst>
        </xdr:cNvPr>
        <xdr:cNvSpPr txBox="1"/>
      </xdr:nvSpPr>
      <xdr:spPr>
        <a:xfrm>
          <a:off x="17222926" y="149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95504</xdr:rowOff>
    </xdr:from>
    <xdr:to>
      <xdr:col>116</xdr:col>
      <xdr:colOff>114300</xdr:colOff>
      <xdr:row>86</xdr:row>
      <xdr:rowOff>25654</xdr:rowOff>
    </xdr:to>
    <xdr:sp macro="" textlink="">
      <xdr:nvSpPr>
        <xdr:cNvPr id="721" name="楕円 720">
          <a:extLst>
            <a:ext uri="{FF2B5EF4-FFF2-40B4-BE49-F238E27FC236}">
              <a16:creationId xmlns:a16="http://schemas.microsoft.com/office/drawing/2014/main" id="{6C8818FD-44F4-42E3-99ED-8DD8EECA5AF0}"/>
            </a:ext>
          </a:extLst>
        </xdr:cNvPr>
        <xdr:cNvSpPr/>
      </xdr:nvSpPr>
      <xdr:spPr>
        <a:xfrm>
          <a:off x="20608894" y="1443294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54881</xdr:rowOff>
    </xdr:from>
    <xdr:ext cx="469744" cy="259045"/>
    <xdr:sp macro="" textlink="">
      <xdr:nvSpPr>
        <xdr:cNvPr id="722" name="【消防施設】&#10;一人当たり面積該当値テキスト">
          <a:extLst>
            <a:ext uri="{FF2B5EF4-FFF2-40B4-BE49-F238E27FC236}">
              <a16:creationId xmlns:a16="http://schemas.microsoft.com/office/drawing/2014/main" id="{01D49B83-2AC1-40F6-9A32-07E3AACBF406}"/>
            </a:ext>
          </a:extLst>
        </xdr:cNvPr>
        <xdr:cNvSpPr txBox="1"/>
      </xdr:nvSpPr>
      <xdr:spPr>
        <a:xfrm>
          <a:off x="20697794" y="142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723" name="楕円 722">
          <a:extLst>
            <a:ext uri="{FF2B5EF4-FFF2-40B4-BE49-F238E27FC236}">
              <a16:creationId xmlns:a16="http://schemas.microsoft.com/office/drawing/2014/main" id="{52F1E368-FB5D-4B7C-82E3-357A34C8A94E}"/>
            </a:ext>
          </a:extLst>
        </xdr:cNvPr>
        <xdr:cNvSpPr/>
      </xdr:nvSpPr>
      <xdr:spPr>
        <a:xfrm>
          <a:off x="19835427" y="14435226"/>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146304</xdr:rowOff>
    </xdr:from>
    <xdr:to>
      <xdr:col>116</xdr:col>
      <xdr:colOff>63500</xdr:colOff>
      <xdr:row>85</xdr:row>
      <xdr:rowOff>148589</xdr:rowOff>
    </xdr:to>
    <xdr:cxnSp macro="">
      <xdr:nvCxnSpPr>
        <xdr:cNvPr id="724" name="直線コネクタ 723">
          <a:extLst>
            <a:ext uri="{FF2B5EF4-FFF2-40B4-BE49-F238E27FC236}">
              <a16:creationId xmlns:a16="http://schemas.microsoft.com/office/drawing/2014/main" id="{531E23F6-4511-4C08-81B8-D538F9ACA565}"/>
            </a:ext>
          </a:extLst>
        </xdr:cNvPr>
        <xdr:cNvCxnSpPr/>
      </xdr:nvCxnSpPr>
      <xdr:spPr>
        <a:xfrm flipV="1">
          <a:off x="19886227" y="14483741"/>
          <a:ext cx="773467"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25" name="楕円 724">
          <a:extLst>
            <a:ext uri="{FF2B5EF4-FFF2-40B4-BE49-F238E27FC236}">
              <a16:creationId xmlns:a16="http://schemas.microsoft.com/office/drawing/2014/main" id="{1954C1A3-CE14-47C8-A5E8-AF955BC7A9CC}"/>
            </a:ext>
          </a:extLst>
        </xdr:cNvPr>
        <xdr:cNvSpPr/>
      </xdr:nvSpPr>
      <xdr:spPr>
        <a:xfrm>
          <a:off x="18998214" y="14432179"/>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148589</xdr:rowOff>
    </xdr:to>
    <xdr:cxnSp macro="">
      <xdr:nvCxnSpPr>
        <xdr:cNvPr id="726" name="直線コネクタ 725">
          <a:extLst>
            <a:ext uri="{FF2B5EF4-FFF2-40B4-BE49-F238E27FC236}">
              <a16:creationId xmlns:a16="http://schemas.microsoft.com/office/drawing/2014/main" id="{5CB71854-DDBC-4D4A-8DF1-802D6679E1B1}"/>
            </a:ext>
          </a:extLst>
        </xdr:cNvPr>
        <xdr:cNvCxnSpPr/>
      </xdr:nvCxnSpPr>
      <xdr:spPr>
        <a:xfrm>
          <a:off x="19049014" y="14482979"/>
          <a:ext cx="837213"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103124</xdr:rowOff>
    </xdr:from>
    <xdr:to>
      <xdr:col>102</xdr:col>
      <xdr:colOff>165100</xdr:colOff>
      <xdr:row>86</xdr:row>
      <xdr:rowOff>33274</xdr:rowOff>
    </xdr:to>
    <xdr:sp macro="" textlink="">
      <xdr:nvSpPr>
        <xdr:cNvPr id="727" name="楕円 726">
          <a:extLst>
            <a:ext uri="{FF2B5EF4-FFF2-40B4-BE49-F238E27FC236}">
              <a16:creationId xmlns:a16="http://schemas.microsoft.com/office/drawing/2014/main" id="{08D7203A-D568-46B1-AB3A-8CC18AB6AA57}"/>
            </a:ext>
          </a:extLst>
        </xdr:cNvPr>
        <xdr:cNvSpPr/>
      </xdr:nvSpPr>
      <xdr:spPr>
        <a:xfrm>
          <a:off x="18173947" y="14440561"/>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153924</xdr:rowOff>
    </xdr:to>
    <xdr:cxnSp macro="">
      <xdr:nvCxnSpPr>
        <xdr:cNvPr id="728" name="直線コネクタ 727">
          <a:extLst>
            <a:ext uri="{FF2B5EF4-FFF2-40B4-BE49-F238E27FC236}">
              <a16:creationId xmlns:a16="http://schemas.microsoft.com/office/drawing/2014/main" id="{E1116E04-F7B3-4838-870D-262AAACC3661}"/>
            </a:ext>
          </a:extLst>
        </xdr:cNvPr>
        <xdr:cNvCxnSpPr/>
      </xdr:nvCxnSpPr>
      <xdr:spPr>
        <a:xfrm flipV="1">
          <a:off x="18224747" y="14482979"/>
          <a:ext cx="824267"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124461</xdr:rowOff>
    </xdr:from>
    <xdr:to>
      <xdr:col>98</xdr:col>
      <xdr:colOff>38100</xdr:colOff>
      <xdr:row>86</xdr:row>
      <xdr:rowOff>54611</xdr:rowOff>
    </xdr:to>
    <xdr:sp macro="" textlink="">
      <xdr:nvSpPr>
        <xdr:cNvPr id="729" name="楕円 728">
          <a:extLst>
            <a:ext uri="{FF2B5EF4-FFF2-40B4-BE49-F238E27FC236}">
              <a16:creationId xmlns:a16="http://schemas.microsoft.com/office/drawing/2014/main" id="{BBD54C8A-A9DE-4FD4-AF0D-55AD223623CF}"/>
            </a:ext>
          </a:extLst>
        </xdr:cNvPr>
        <xdr:cNvSpPr/>
      </xdr:nvSpPr>
      <xdr:spPr>
        <a:xfrm>
          <a:off x="17349680" y="14461898"/>
          <a:ext cx="88653"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153924</xdr:rowOff>
    </xdr:from>
    <xdr:to>
      <xdr:col>102</xdr:col>
      <xdr:colOff>114300</xdr:colOff>
      <xdr:row>86</xdr:row>
      <xdr:rowOff>3811</xdr:rowOff>
    </xdr:to>
    <xdr:cxnSp macro="">
      <xdr:nvCxnSpPr>
        <xdr:cNvPr id="730" name="直線コネクタ 729">
          <a:extLst>
            <a:ext uri="{FF2B5EF4-FFF2-40B4-BE49-F238E27FC236}">
              <a16:creationId xmlns:a16="http://schemas.microsoft.com/office/drawing/2014/main" id="{8213592C-8F36-40D9-A467-C4D8F49B85A6}"/>
            </a:ext>
          </a:extLst>
        </xdr:cNvPr>
        <xdr:cNvCxnSpPr/>
      </xdr:nvCxnSpPr>
      <xdr:spPr>
        <a:xfrm flipV="1">
          <a:off x="17400480" y="14491361"/>
          <a:ext cx="824267"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31" name="n_1aveValue【消防施設】&#10;一人当たり面積">
          <a:extLst>
            <a:ext uri="{FF2B5EF4-FFF2-40B4-BE49-F238E27FC236}">
              <a16:creationId xmlns:a16="http://schemas.microsoft.com/office/drawing/2014/main" id="{DF52EBA9-F296-4E94-9F3D-C7F2A3FBEF22}"/>
            </a:ext>
          </a:extLst>
        </xdr:cNvPr>
        <xdr:cNvSpPr txBox="1"/>
      </xdr:nvSpPr>
      <xdr:spPr>
        <a:xfrm>
          <a:off x="19651601" y="1454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2" name="n_2aveValue【消防施設】&#10;一人当たり面積">
          <a:extLst>
            <a:ext uri="{FF2B5EF4-FFF2-40B4-BE49-F238E27FC236}">
              <a16:creationId xmlns:a16="http://schemas.microsoft.com/office/drawing/2014/main" id="{5BB2D5A6-B264-4AC5-8A8A-2EB5E869B565}"/>
            </a:ext>
          </a:extLst>
        </xdr:cNvPr>
        <xdr:cNvSpPr txBox="1"/>
      </xdr:nvSpPr>
      <xdr:spPr>
        <a:xfrm>
          <a:off x="18827087" y="129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3" name="n_3aveValue【消防施設】&#10;一人当たり面積">
          <a:extLst>
            <a:ext uri="{FF2B5EF4-FFF2-40B4-BE49-F238E27FC236}">
              <a16:creationId xmlns:a16="http://schemas.microsoft.com/office/drawing/2014/main" id="{72CA0B09-34B5-443D-897C-6B5CA3912CF0}"/>
            </a:ext>
          </a:extLst>
        </xdr:cNvPr>
        <xdr:cNvSpPr txBox="1"/>
      </xdr:nvSpPr>
      <xdr:spPr>
        <a:xfrm>
          <a:off x="18002820" y="145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4" name="n_4aveValue【消防施設】&#10;一人当たり面積">
          <a:extLst>
            <a:ext uri="{FF2B5EF4-FFF2-40B4-BE49-F238E27FC236}">
              <a16:creationId xmlns:a16="http://schemas.microsoft.com/office/drawing/2014/main" id="{3C515410-12E9-4B92-ABCE-3EF8F94B3501}"/>
            </a:ext>
          </a:extLst>
        </xdr:cNvPr>
        <xdr:cNvSpPr txBox="1"/>
      </xdr:nvSpPr>
      <xdr:spPr>
        <a:xfrm>
          <a:off x="17178553" y="1456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44466</xdr:rowOff>
    </xdr:from>
    <xdr:ext cx="469744" cy="259045"/>
    <xdr:sp macro="" textlink="">
      <xdr:nvSpPr>
        <xdr:cNvPr id="735" name="n_1mainValue【消防施設】&#10;一人当たり面積">
          <a:extLst>
            <a:ext uri="{FF2B5EF4-FFF2-40B4-BE49-F238E27FC236}">
              <a16:creationId xmlns:a16="http://schemas.microsoft.com/office/drawing/2014/main" id="{270F928B-D0BA-4323-9E5A-DF208F8B85C0}"/>
            </a:ext>
          </a:extLst>
        </xdr:cNvPr>
        <xdr:cNvSpPr txBox="1"/>
      </xdr:nvSpPr>
      <xdr:spPr>
        <a:xfrm>
          <a:off x="19651601" y="1421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36" name="n_2mainValue【消防施設】&#10;一人当たり面積">
          <a:extLst>
            <a:ext uri="{FF2B5EF4-FFF2-40B4-BE49-F238E27FC236}">
              <a16:creationId xmlns:a16="http://schemas.microsoft.com/office/drawing/2014/main" id="{2A3B3875-AB51-48BD-AF79-03977D4C721E}"/>
            </a:ext>
          </a:extLst>
        </xdr:cNvPr>
        <xdr:cNvSpPr txBox="1"/>
      </xdr:nvSpPr>
      <xdr:spPr>
        <a:xfrm>
          <a:off x="18827087" y="145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49801</xdr:rowOff>
    </xdr:from>
    <xdr:ext cx="469744" cy="259045"/>
    <xdr:sp macro="" textlink="">
      <xdr:nvSpPr>
        <xdr:cNvPr id="737" name="n_3mainValue【消防施設】&#10;一人当たり面積">
          <a:extLst>
            <a:ext uri="{FF2B5EF4-FFF2-40B4-BE49-F238E27FC236}">
              <a16:creationId xmlns:a16="http://schemas.microsoft.com/office/drawing/2014/main" id="{A073AEDC-C202-415C-B91B-DEC7B7AB60B6}"/>
            </a:ext>
          </a:extLst>
        </xdr:cNvPr>
        <xdr:cNvSpPr txBox="1"/>
      </xdr:nvSpPr>
      <xdr:spPr>
        <a:xfrm>
          <a:off x="18002820" y="1421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71138</xdr:rowOff>
    </xdr:from>
    <xdr:ext cx="469744" cy="259045"/>
    <xdr:sp macro="" textlink="">
      <xdr:nvSpPr>
        <xdr:cNvPr id="738" name="n_4mainValue【消防施設】&#10;一人当たり面積">
          <a:extLst>
            <a:ext uri="{FF2B5EF4-FFF2-40B4-BE49-F238E27FC236}">
              <a16:creationId xmlns:a16="http://schemas.microsoft.com/office/drawing/2014/main" id="{41558518-7F19-47D1-A8E2-C50ADB93185A}"/>
            </a:ext>
          </a:extLst>
        </xdr:cNvPr>
        <xdr:cNvSpPr txBox="1"/>
      </xdr:nvSpPr>
      <xdr:spPr>
        <a:xfrm>
          <a:off x="17178553" y="142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7A79A941-2823-43E8-9403-D275399F36F1}"/>
            </a:ext>
          </a:extLst>
        </xdr:cNvPr>
        <xdr:cNvSpPr/>
      </xdr:nvSpPr>
      <xdr:spPr>
        <a:xfrm>
          <a:off x="11604471" y="15368541"/>
          <a:ext cx="4400735"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2941FB69-05D4-49F8-BE5C-9B0D457A2065}"/>
            </a:ext>
          </a:extLst>
        </xdr:cNvPr>
        <xdr:cNvSpPr/>
      </xdr:nvSpPr>
      <xdr:spPr>
        <a:xfrm>
          <a:off x="11718524"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2247E87F-10F4-48B0-AE74-54A9D4ED689D}"/>
            </a:ext>
          </a:extLst>
        </xdr:cNvPr>
        <xdr:cNvSpPr/>
      </xdr:nvSpPr>
      <xdr:spPr>
        <a:xfrm>
          <a:off x="11718524"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59A29EB5-8E32-4601-91EC-0E6817969158}"/>
            </a:ext>
          </a:extLst>
        </xdr:cNvPr>
        <xdr:cNvSpPr/>
      </xdr:nvSpPr>
      <xdr:spPr>
        <a:xfrm>
          <a:off x="12669791"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99188A61-9936-4008-A545-1B82F9C2EAD5}"/>
            </a:ext>
          </a:extLst>
        </xdr:cNvPr>
        <xdr:cNvSpPr/>
      </xdr:nvSpPr>
      <xdr:spPr>
        <a:xfrm>
          <a:off x="12669791"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6022A8DF-E954-478C-ADAC-C54A856D9215}"/>
            </a:ext>
          </a:extLst>
        </xdr:cNvPr>
        <xdr:cNvSpPr/>
      </xdr:nvSpPr>
      <xdr:spPr>
        <a:xfrm>
          <a:off x="13735112"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76B12FB9-C536-4C5D-A0F0-ACD186F8D139}"/>
            </a:ext>
          </a:extLst>
        </xdr:cNvPr>
        <xdr:cNvSpPr/>
      </xdr:nvSpPr>
      <xdr:spPr>
        <a:xfrm>
          <a:off x="13735112"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C326AD-E3F1-4897-B70D-866EE6F8C802}"/>
            </a:ext>
          </a:extLst>
        </xdr:cNvPr>
        <xdr:cNvSpPr/>
      </xdr:nvSpPr>
      <xdr:spPr>
        <a:xfrm>
          <a:off x="11604471" y="16494896"/>
          <a:ext cx="4400735"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D007832A-6226-440E-BF8F-A6914F965827}"/>
            </a:ext>
          </a:extLst>
        </xdr:cNvPr>
        <xdr:cNvSpPr txBox="1"/>
      </xdr:nvSpPr>
      <xdr:spPr>
        <a:xfrm>
          <a:off x="11566371" y="1630717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536567CE-DECD-4421-A102-5358DDF7D6FE}"/>
            </a:ext>
          </a:extLst>
        </xdr:cNvPr>
        <xdr:cNvCxnSpPr/>
      </xdr:nvCxnSpPr>
      <xdr:spPr>
        <a:xfrm>
          <a:off x="11604471" y="1874205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A916804F-6B5B-41AA-ABC0-D5AFAD5F1501}"/>
            </a:ext>
          </a:extLst>
        </xdr:cNvPr>
        <xdr:cNvSpPr txBox="1"/>
      </xdr:nvSpPr>
      <xdr:spPr>
        <a:xfrm>
          <a:off x="11176132" y="18602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F5A6BA2D-CD57-4255-8889-7E031845C806}"/>
            </a:ext>
          </a:extLst>
        </xdr:cNvPr>
        <xdr:cNvCxnSpPr/>
      </xdr:nvCxnSpPr>
      <xdr:spPr>
        <a:xfrm>
          <a:off x="11604471" y="18421033"/>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3C4079F9-56BD-4E08-8E0B-4613F988962D}"/>
            </a:ext>
          </a:extLst>
        </xdr:cNvPr>
        <xdr:cNvSpPr txBox="1"/>
      </xdr:nvSpPr>
      <xdr:spPr>
        <a:xfrm>
          <a:off x="11176132" y="18281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4D5F3225-2475-4E1B-852F-231DA4D193A1}"/>
            </a:ext>
          </a:extLst>
        </xdr:cNvPr>
        <xdr:cNvCxnSpPr/>
      </xdr:nvCxnSpPr>
      <xdr:spPr>
        <a:xfrm>
          <a:off x="11604471" y="18100010"/>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8CFDC87A-C55A-42D8-8E2B-BB34C58BFAE6}"/>
            </a:ext>
          </a:extLst>
        </xdr:cNvPr>
        <xdr:cNvSpPr txBox="1"/>
      </xdr:nvSpPr>
      <xdr:spPr>
        <a:xfrm>
          <a:off x="11227305" y="179605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DA70FBD9-A2EB-4E2A-981A-D8F79B87BDE8}"/>
            </a:ext>
          </a:extLst>
        </xdr:cNvPr>
        <xdr:cNvCxnSpPr/>
      </xdr:nvCxnSpPr>
      <xdr:spPr>
        <a:xfrm>
          <a:off x="11604471" y="17778987"/>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CC9C07CB-53C9-43A1-95CC-2416C781B5C9}"/>
            </a:ext>
          </a:extLst>
        </xdr:cNvPr>
        <xdr:cNvSpPr txBox="1"/>
      </xdr:nvSpPr>
      <xdr:spPr>
        <a:xfrm>
          <a:off x="11227305" y="17639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5F650122-3A9D-4B49-925A-7305BC16E5C9}"/>
            </a:ext>
          </a:extLst>
        </xdr:cNvPr>
        <xdr:cNvCxnSpPr/>
      </xdr:nvCxnSpPr>
      <xdr:spPr>
        <a:xfrm>
          <a:off x="11604471" y="17457964"/>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12C8D29-244D-435D-B8BC-B7ACC08CFB34}"/>
            </a:ext>
          </a:extLst>
        </xdr:cNvPr>
        <xdr:cNvSpPr txBox="1"/>
      </xdr:nvSpPr>
      <xdr:spPr>
        <a:xfrm>
          <a:off x="11227305" y="173185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55CB259E-9BF8-46C8-9CAB-5735A42BBCA3}"/>
            </a:ext>
          </a:extLst>
        </xdr:cNvPr>
        <xdr:cNvCxnSpPr/>
      </xdr:nvCxnSpPr>
      <xdr:spPr>
        <a:xfrm>
          <a:off x="11604471" y="17136942"/>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638FBC6C-E452-489E-AC8E-FE832000E29F}"/>
            </a:ext>
          </a:extLst>
        </xdr:cNvPr>
        <xdr:cNvSpPr txBox="1"/>
      </xdr:nvSpPr>
      <xdr:spPr>
        <a:xfrm>
          <a:off x="11227305" y="169974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741CDBBD-4D03-4630-88AB-4572FAA65FFD}"/>
            </a:ext>
          </a:extLst>
        </xdr:cNvPr>
        <xdr:cNvCxnSpPr/>
      </xdr:nvCxnSpPr>
      <xdr:spPr>
        <a:xfrm>
          <a:off x="11604471" y="16815918"/>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60CE0442-8C62-4D0D-A64E-3070B10C3AA6}"/>
            </a:ext>
          </a:extLst>
        </xdr:cNvPr>
        <xdr:cNvSpPr txBox="1"/>
      </xdr:nvSpPr>
      <xdr:spPr>
        <a:xfrm>
          <a:off x="11291425" y="1667646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4B2E00C7-36AA-43ED-BC84-9B98A580FCF9}"/>
            </a:ext>
          </a:extLst>
        </xdr:cNvPr>
        <xdr:cNvCxnSpPr/>
      </xdr:nvCxnSpPr>
      <xdr:spPr>
        <a:xfrm>
          <a:off x="11604471" y="16494896"/>
          <a:ext cx="437558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E2E890EB-BC92-4A22-8BCD-F4A66B7ACCC9}"/>
            </a:ext>
          </a:extLst>
        </xdr:cNvPr>
        <xdr:cNvSpPr/>
      </xdr:nvSpPr>
      <xdr:spPr>
        <a:xfrm>
          <a:off x="11604471" y="16494896"/>
          <a:ext cx="4400735"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532BEEA6-3567-4796-9BC7-C49CF4EF874C}"/>
            </a:ext>
          </a:extLst>
        </xdr:cNvPr>
        <xdr:cNvCxnSpPr/>
      </xdr:nvCxnSpPr>
      <xdr:spPr>
        <a:xfrm flipV="1">
          <a:off x="15218403" y="16925811"/>
          <a:ext cx="0" cy="149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24770B06-890D-4BD8-BC7E-0770BB9BAAAF}"/>
            </a:ext>
          </a:extLst>
        </xdr:cNvPr>
        <xdr:cNvSpPr txBox="1"/>
      </xdr:nvSpPr>
      <xdr:spPr>
        <a:xfrm>
          <a:off x="15257139" y="1842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81CE8B54-E099-4ED2-B6B2-EA73EB23325E}"/>
            </a:ext>
          </a:extLst>
        </xdr:cNvPr>
        <xdr:cNvCxnSpPr/>
      </xdr:nvCxnSpPr>
      <xdr:spPr>
        <a:xfrm>
          <a:off x="15130139" y="18421033"/>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64F21CCD-369D-45CB-B1D5-E22A9450ABD9}"/>
            </a:ext>
          </a:extLst>
        </xdr:cNvPr>
        <xdr:cNvSpPr txBox="1"/>
      </xdr:nvSpPr>
      <xdr:spPr>
        <a:xfrm>
          <a:off x="15257139" y="16703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FF66D605-786F-4EAA-BBC9-EA91D6F34B97}"/>
            </a:ext>
          </a:extLst>
        </xdr:cNvPr>
        <xdr:cNvCxnSpPr/>
      </xdr:nvCxnSpPr>
      <xdr:spPr>
        <a:xfrm>
          <a:off x="15130139" y="16925811"/>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69" name="【庁舎】&#10;有形固定資産減価償却率平均値テキスト">
          <a:extLst>
            <a:ext uri="{FF2B5EF4-FFF2-40B4-BE49-F238E27FC236}">
              <a16:creationId xmlns:a16="http://schemas.microsoft.com/office/drawing/2014/main" id="{E0FFABAC-0838-4FF4-B49B-CD1DE266932A}"/>
            </a:ext>
          </a:extLst>
        </xdr:cNvPr>
        <xdr:cNvSpPr txBox="1"/>
      </xdr:nvSpPr>
      <xdr:spPr>
        <a:xfrm>
          <a:off x="15257139" y="1754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7B96ECDF-F2C1-487B-BBAB-BCDA699E002F}"/>
            </a:ext>
          </a:extLst>
        </xdr:cNvPr>
        <xdr:cNvSpPr/>
      </xdr:nvSpPr>
      <xdr:spPr>
        <a:xfrm>
          <a:off x="15168239" y="1756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C16FC44C-DFA1-47B5-9814-3BD034349782}"/>
            </a:ext>
          </a:extLst>
        </xdr:cNvPr>
        <xdr:cNvSpPr/>
      </xdr:nvSpPr>
      <xdr:spPr>
        <a:xfrm>
          <a:off x="14381825" y="175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C66B4D7B-4C20-42D4-8177-032EFFB25D0F}"/>
            </a:ext>
          </a:extLst>
        </xdr:cNvPr>
        <xdr:cNvSpPr/>
      </xdr:nvSpPr>
      <xdr:spPr>
        <a:xfrm>
          <a:off x="13557558" y="1758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0CA85F18-F945-4176-8EA5-EEB4B1F25AE7}"/>
            </a:ext>
          </a:extLst>
        </xdr:cNvPr>
        <xdr:cNvSpPr/>
      </xdr:nvSpPr>
      <xdr:spPr>
        <a:xfrm>
          <a:off x="12733291" y="17590537"/>
          <a:ext cx="8865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4E16271D-3ACC-48AE-8705-4C8B31A183DE}"/>
            </a:ext>
          </a:extLst>
        </xdr:cNvPr>
        <xdr:cNvSpPr/>
      </xdr:nvSpPr>
      <xdr:spPr>
        <a:xfrm>
          <a:off x="11896078" y="17632990"/>
          <a:ext cx="101600" cy="98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BF98D40-0B1F-4E64-BA13-A2E81C71A2A8}"/>
            </a:ext>
          </a:extLst>
        </xdr:cNvPr>
        <xdr:cNvSpPr txBox="1"/>
      </xdr:nvSpPr>
      <xdr:spPr>
        <a:xfrm>
          <a:off x="15041485"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857A5D4-7100-42A2-A2A8-E8DD62250173}"/>
            </a:ext>
          </a:extLst>
        </xdr:cNvPr>
        <xdr:cNvSpPr txBox="1"/>
      </xdr:nvSpPr>
      <xdr:spPr>
        <a:xfrm>
          <a:off x="14255072"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11695BC-51FA-48EA-80B3-30905E80CAD8}"/>
            </a:ext>
          </a:extLst>
        </xdr:cNvPr>
        <xdr:cNvSpPr txBox="1"/>
      </xdr:nvSpPr>
      <xdr:spPr>
        <a:xfrm>
          <a:off x="13430805"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7AADA9A-9D91-4484-8457-ADC39C39D723}"/>
            </a:ext>
          </a:extLst>
        </xdr:cNvPr>
        <xdr:cNvSpPr txBox="1"/>
      </xdr:nvSpPr>
      <xdr:spPr>
        <a:xfrm>
          <a:off x="12606538"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383A6A0-AED0-481C-97FF-80018D8D99B1}"/>
            </a:ext>
          </a:extLst>
        </xdr:cNvPr>
        <xdr:cNvSpPr txBox="1"/>
      </xdr:nvSpPr>
      <xdr:spPr>
        <a:xfrm>
          <a:off x="11769324"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10705</xdr:rowOff>
    </xdr:from>
    <xdr:to>
      <xdr:col>85</xdr:col>
      <xdr:colOff>177800</xdr:colOff>
      <xdr:row>102</xdr:row>
      <xdr:rowOff>112305</xdr:rowOff>
    </xdr:to>
    <xdr:sp macro="" textlink="">
      <xdr:nvSpPr>
        <xdr:cNvPr id="780" name="楕円 779">
          <a:extLst>
            <a:ext uri="{FF2B5EF4-FFF2-40B4-BE49-F238E27FC236}">
              <a16:creationId xmlns:a16="http://schemas.microsoft.com/office/drawing/2014/main" id="{EA974910-C937-403D-B5A0-5DFD30FCD5A1}"/>
            </a:ext>
          </a:extLst>
        </xdr:cNvPr>
        <xdr:cNvSpPr/>
      </xdr:nvSpPr>
      <xdr:spPr>
        <a:xfrm>
          <a:off x="15168239" y="172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33582</xdr:rowOff>
    </xdr:from>
    <xdr:ext cx="405111" cy="259045"/>
    <xdr:sp macro="" textlink="">
      <xdr:nvSpPr>
        <xdr:cNvPr id="781" name="【庁舎】&#10;有形固定資産減価償却率該当値テキスト">
          <a:extLst>
            <a:ext uri="{FF2B5EF4-FFF2-40B4-BE49-F238E27FC236}">
              <a16:creationId xmlns:a16="http://schemas.microsoft.com/office/drawing/2014/main" id="{9F4D17C0-096C-414F-9B6E-F81A153438BB}"/>
            </a:ext>
          </a:extLst>
        </xdr:cNvPr>
        <xdr:cNvSpPr txBox="1"/>
      </xdr:nvSpPr>
      <xdr:spPr>
        <a:xfrm>
          <a:off x="15257139" y="1706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165826</xdr:rowOff>
    </xdr:from>
    <xdr:to>
      <xdr:col>81</xdr:col>
      <xdr:colOff>101600</xdr:colOff>
      <xdr:row>102</xdr:row>
      <xdr:rowOff>95976</xdr:rowOff>
    </xdr:to>
    <xdr:sp macro="" textlink="">
      <xdr:nvSpPr>
        <xdr:cNvPr id="782" name="楕円 781">
          <a:extLst>
            <a:ext uri="{FF2B5EF4-FFF2-40B4-BE49-F238E27FC236}">
              <a16:creationId xmlns:a16="http://schemas.microsoft.com/office/drawing/2014/main" id="{08C05661-0213-44E4-9136-DFC108CC4213}"/>
            </a:ext>
          </a:extLst>
        </xdr:cNvPr>
        <xdr:cNvSpPr/>
      </xdr:nvSpPr>
      <xdr:spPr>
        <a:xfrm>
          <a:off x="14381825" y="17202075"/>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45176</xdr:rowOff>
    </xdr:from>
    <xdr:to>
      <xdr:col>85</xdr:col>
      <xdr:colOff>127000</xdr:colOff>
      <xdr:row>102</xdr:row>
      <xdr:rowOff>61505</xdr:rowOff>
    </xdr:to>
    <xdr:cxnSp macro="">
      <xdr:nvCxnSpPr>
        <xdr:cNvPr id="783" name="直線コネクタ 782">
          <a:extLst>
            <a:ext uri="{FF2B5EF4-FFF2-40B4-BE49-F238E27FC236}">
              <a16:creationId xmlns:a16="http://schemas.microsoft.com/office/drawing/2014/main" id="{0758C172-446F-44B0-8FA6-C83CD94D9A9E}"/>
            </a:ext>
          </a:extLst>
        </xdr:cNvPr>
        <xdr:cNvCxnSpPr/>
      </xdr:nvCxnSpPr>
      <xdr:spPr>
        <a:xfrm>
          <a:off x="14432625" y="17250100"/>
          <a:ext cx="786414"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784" name="楕円 783">
          <a:extLst>
            <a:ext uri="{FF2B5EF4-FFF2-40B4-BE49-F238E27FC236}">
              <a16:creationId xmlns:a16="http://schemas.microsoft.com/office/drawing/2014/main" id="{26A1F6DA-FEA7-444B-AA2C-D579449B840C}"/>
            </a:ext>
          </a:extLst>
        </xdr:cNvPr>
        <xdr:cNvSpPr/>
      </xdr:nvSpPr>
      <xdr:spPr>
        <a:xfrm>
          <a:off x="13557558" y="17169418"/>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12519</xdr:rowOff>
    </xdr:from>
    <xdr:to>
      <xdr:col>81</xdr:col>
      <xdr:colOff>50800</xdr:colOff>
      <xdr:row>102</xdr:row>
      <xdr:rowOff>45176</xdr:rowOff>
    </xdr:to>
    <xdr:cxnSp macro="">
      <xdr:nvCxnSpPr>
        <xdr:cNvPr id="785" name="直線コネクタ 784">
          <a:extLst>
            <a:ext uri="{FF2B5EF4-FFF2-40B4-BE49-F238E27FC236}">
              <a16:creationId xmlns:a16="http://schemas.microsoft.com/office/drawing/2014/main" id="{E2AFD434-DB66-4060-9EC9-AD6F2C35F613}"/>
            </a:ext>
          </a:extLst>
        </xdr:cNvPr>
        <xdr:cNvCxnSpPr/>
      </xdr:nvCxnSpPr>
      <xdr:spPr>
        <a:xfrm>
          <a:off x="13608358" y="17217443"/>
          <a:ext cx="824267"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169092</xdr:rowOff>
    </xdr:from>
    <xdr:to>
      <xdr:col>72</xdr:col>
      <xdr:colOff>38100</xdr:colOff>
      <xdr:row>108</xdr:row>
      <xdr:rowOff>99242</xdr:rowOff>
    </xdr:to>
    <xdr:sp macro="" textlink="">
      <xdr:nvSpPr>
        <xdr:cNvPr id="786" name="楕円 785">
          <a:extLst>
            <a:ext uri="{FF2B5EF4-FFF2-40B4-BE49-F238E27FC236}">
              <a16:creationId xmlns:a16="http://schemas.microsoft.com/office/drawing/2014/main" id="{0B86C90C-402A-495E-AE51-50A6E85F7E90}"/>
            </a:ext>
          </a:extLst>
        </xdr:cNvPr>
        <xdr:cNvSpPr/>
      </xdr:nvSpPr>
      <xdr:spPr>
        <a:xfrm>
          <a:off x="12733291" y="18217395"/>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12519</xdr:rowOff>
    </xdr:from>
    <xdr:to>
      <xdr:col>76</xdr:col>
      <xdr:colOff>114300</xdr:colOff>
      <xdr:row>108</xdr:row>
      <xdr:rowOff>48442</xdr:rowOff>
    </xdr:to>
    <xdr:cxnSp macro="">
      <xdr:nvCxnSpPr>
        <xdr:cNvPr id="787" name="直線コネクタ 786">
          <a:extLst>
            <a:ext uri="{FF2B5EF4-FFF2-40B4-BE49-F238E27FC236}">
              <a16:creationId xmlns:a16="http://schemas.microsoft.com/office/drawing/2014/main" id="{E8C4AACF-2B31-415A-846A-C2116405FDB3}"/>
            </a:ext>
          </a:extLst>
        </xdr:cNvPr>
        <xdr:cNvCxnSpPr/>
      </xdr:nvCxnSpPr>
      <xdr:spPr>
        <a:xfrm flipV="1">
          <a:off x="12784091" y="17217443"/>
          <a:ext cx="824267" cy="10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788" name="楕円 787">
          <a:extLst>
            <a:ext uri="{FF2B5EF4-FFF2-40B4-BE49-F238E27FC236}">
              <a16:creationId xmlns:a16="http://schemas.microsoft.com/office/drawing/2014/main" id="{A4DD6073-A095-482A-B12C-704231A270FC}"/>
            </a:ext>
          </a:extLst>
        </xdr:cNvPr>
        <xdr:cNvSpPr/>
      </xdr:nvSpPr>
      <xdr:spPr>
        <a:xfrm>
          <a:off x="11896078" y="1819616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48442</xdr:rowOff>
    </xdr:to>
    <xdr:cxnSp macro="">
      <xdr:nvCxnSpPr>
        <xdr:cNvPr id="789" name="直線コネクタ 788">
          <a:extLst>
            <a:ext uri="{FF2B5EF4-FFF2-40B4-BE49-F238E27FC236}">
              <a16:creationId xmlns:a16="http://schemas.microsoft.com/office/drawing/2014/main" id="{87F74C34-CA72-4FC1-B428-32485538A776}"/>
            </a:ext>
          </a:extLst>
        </xdr:cNvPr>
        <xdr:cNvCxnSpPr/>
      </xdr:nvCxnSpPr>
      <xdr:spPr>
        <a:xfrm>
          <a:off x="11946878" y="18244193"/>
          <a:ext cx="837213"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790" name="n_1aveValue【庁舎】&#10;有形固定資産減価償却率">
          <a:extLst>
            <a:ext uri="{FF2B5EF4-FFF2-40B4-BE49-F238E27FC236}">
              <a16:creationId xmlns:a16="http://schemas.microsoft.com/office/drawing/2014/main" id="{1CF98171-B050-43D9-B592-3C2B6C9316D3}"/>
            </a:ext>
          </a:extLst>
        </xdr:cNvPr>
        <xdr:cNvSpPr txBox="1"/>
      </xdr:nvSpPr>
      <xdr:spPr>
        <a:xfrm>
          <a:off x="14230316" y="1764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1" name="n_2aveValue【庁舎】&#10;有形固定資産減価償却率">
          <a:extLst>
            <a:ext uri="{FF2B5EF4-FFF2-40B4-BE49-F238E27FC236}">
              <a16:creationId xmlns:a16="http://schemas.microsoft.com/office/drawing/2014/main" id="{4A661234-6138-4D31-9BF2-484A2AFB2F5C}"/>
            </a:ext>
          </a:extLst>
        </xdr:cNvPr>
        <xdr:cNvSpPr txBox="1"/>
      </xdr:nvSpPr>
      <xdr:spPr>
        <a:xfrm>
          <a:off x="13418749" y="1767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a:extLst>
            <a:ext uri="{FF2B5EF4-FFF2-40B4-BE49-F238E27FC236}">
              <a16:creationId xmlns:a16="http://schemas.microsoft.com/office/drawing/2014/main" id="{9F76B4B3-FAC7-4867-9066-D50A1180CFAB}"/>
            </a:ext>
          </a:extLst>
        </xdr:cNvPr>
        <xdr:cNvSpPr txBox="1"/>
      </xdr:nvSpPr>
      <xdr:spPr>
        <a:xfrm>
          <a:off x="12594482" y="173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3" name="n_4aveValue【庁舎】&#10;有形固定資産減価償却率">
          <a:extLst>
            <a:ext uri="{FF2B5EF4-FFF2-40B4-BE49-F238E27FC236}">
              <a16:creationId xmlns:a16="http://schemas.microsoft.com/office/drawing/2014/main" id="{D7FB7F39-0D76-4A77-8AE1-583813711787}"/>
            </a:ext>
          </a:extLst>
        </xdr:cNvPr>
        <xdr:cNvSpPr txBox="1"/>
      </xdr:nvSpPr>
      <xdr:spPr>
        <a:xfrm>
          <a:off x="11757268"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112503</xdr:rowOff>
    </xdr:from>
    <xdr:ext cx="405111" cy="259045"/>
    <xdr:sp macro="" textlink="">
      <xdr:nvSpPr>
        <xdr:cNvPr id="794" name="n_1mainValue【庁舎】&#10;有形固定資産減価償却率">
          <a:extLst>
            <a:ext uri="{FF2B5EF4-FFF2-40B4-BE49-F238E27FC236}">
              <a16:creationId xmlns:a16="http://schemas.microsoft.com/office/drawing/2014/main" id="{11A41B4C-784E-4FD5-AA63-D7F6590D56F3}"/>
            </a:ext>
          </a:extLst>
        </xdr:cNvPr>
        <xdr:cNvSpPr txBox="1"/>
      </xdr:nvSpPr>
      <xdr:spPr>
        <a:xfrm>
          <a:off x="14230316" y="1698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795" name="n_2mainValue【庁舎】&#10;有形固定資産減価償却率">
          <a:extLst>
            <a:ext uri="{FF2B5EF4-FFF2-40B4-BE49-F238E27FC236}">
              <a16:creationId xmlns:a16="http://schemas.microsoft.com/office/drawing/2014/main" id="{C7DE40EB-0464-4D89-85D8-9E1FD01CA945}"/>
            </a:ext>
          </a:extLst>
        </xdr:cNvPr>
        <xdr:cNvSpPr txBox="1"/>
      </xdr:nvSpPr>
      <xdr:spPr>
        <a:xfrm>
          <a:off x="13418749" y="16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90369</xdr:rowOff>
    </xdr:from>
    <xdr:ext cx="405111" cy="259045"/>
    <xdr:sp macro="" textlink="">
      <xdr:nvSpPr>
        <xdr:cNvPr id="796" name="n_3mainValue【庁舎】&#10;有形固定資産減価償却率">
          <a:extLst>
            <a:ext uri="{FF2B5EF4-FFF2-40B4-BE49-F238E27FC236}">
              <a16:creationId xmlns:a16="http://schemas.microsoft.com/office/drawing/2014/main" id="{1B6C75DE-58B6-47E8-A933-CA84CE001C43}"/>
            </a:ext>
          </a:extLst>
        </xdr:cNvPr>
        <xdr:cNvSpPr txBox="1"/>
      </xdr:nvSpPr>
      <xdr:spPr>
        <a:xfrm>
          <a:off x="12594482" y="1830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797" name="n_4mainValue【庁舎】&#10;有形固定資産減価償却率">
          <a:extLst>
            <a:ext uri="{FF2B5EF4-FFF2-40B4-BE49-F238E27FC236}">
              <a16:creationId xmlns:a16="http://schemas.microsoft.com/office/drawing/2014/main" id="{254E8ABC-13E3-4FA2-9A0C-CB5588851462}"/>
            </a:ext>
          </a:extLst>
        </xdr:cNvPr>
        <xdr:cNvSpPr txBox="1"/>
      </xdr:nvSpPr>
      <xdr:spPr>
        <a:xfrm>
          <a:off x="11757268" y="1828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72B2965-10F5-474D-9AC4-45C52DE52C4A}"/>
            </a:ext>
          </a:extLst>
        </xdr:cNvPr>
        <xdr:cNvSpPr/>
      </xdr:nvSpPr>
      <xdr:spPr>
        <a:xfrm>
          <a:off x="17045126" y="15368541"/>
          <a:ext cx="4413682" cy="6266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DF262022-1E45-40C2-B136-B2295269D895}"/>
            </a:ext>
          </a:extLst>
        </xdr:cNvPr>
        <xdr:cNvSpPr/>
      </xdr:nvSpPr>
      <xdr:spPr>
        <a:xfrm>
          <a:off x="17172126"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D4746942-D352-4FA9-BD5E-9DADA4B4191C}"/>
            </a:ext>
          </a:extLst>
        </xdr:cNvPr>
        <xdr:cNvSpPr/>
      </xdr:nvSpPr>
      <xdr:spPr>
        <a:xfrm>
          <a:off x="17172126"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B02D1BD4-55F7-4DC0-9D56-47F3773C1616}"/>
            </a:ext>
          </a:extLst>
        </xdr:cNvPr>
        <xdr:cNvSpPr/>
      </xdr:nvSpPr>
      <xdr:spPr>
        <a:xfrm>
          <a:off x="18110447"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415A956F-6EA0-4B90-BAD8-A08981A695C4}"/>
            </a:ext>
          </a:extLst>
        </xdr:cNvPr>
        <xdr:cNvSpPr/>
      </xdr:nvSpPr>
      <xdr:spPr>
        <a:xfrm>
          <a:off x="18110447"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443B6E22-9FA9-4A2D-B4A5-2E7C5C609193}"/>
            </a:ext>
          </a:extLst>
        </xdr:cNvPr>
        <xdr:cNvSpPr/>
      </xdr:nvSpPr>
      <xdr:spPr>
        <a:xfrm>
          <a:off x="19175767" y="16020618"/>
          <a:ext cx="1420427"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8F8ACD50-956B-4661-8702-9A6CFCC931EA}"/>
            </a:ext>
          </a:extLst>
        </xdr:cNvPr>
        <xdr:cNvSpPr/>
      </xdr:nvSpPr>
      <xdr:spPr>
        <a:xfrm>
          <a:off x="19175767" y="16218270"/>
          <a:ext cx="1420427" cy="25122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DD106642-C2FF-4167-9C18-F1C18E0C4085}"/>
            </a:ext>
          </a:extLst>
        </xdr:cNvPr>
        <xdr:cNvSpPr/>
      </xdr:nvSpPr>
      <xdr:spPr>
        <a:xfrm>
          <a:off x="17045126" y="16494896"/>
          <a:ext cx="4413682" cy="22471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5D27292-5DE9-4650-B884-BA94A15C7B2A}"/>
            </a:ext>
          </a:extLst>
        </xdr:cNvPr>
        <xdr:cNvSpPr txBox="1"/>
      </xdr:nvSpPr>
      <xdr:spPr>
        <a:xfrm>
          <a:off x="17019973" y="1630717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8673225B-D080-4E76-A75C-A158185DB9B2}"/>
            </a:ext>
          </a:extLst>
        </xdr:cNvPr>
        <xdr:cNvCxnSpPr/>
      </xdr:nvCxnSpPr>
      <xdr:spPr>
        <a:xfrm>
          <a:off x="17045126" y="1874205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9A052598-0957-4CD3-8A08-6F45F9D53912}"/>
            </a:ext>
          </a:extLst>
        </xdr:cNvPr>
        <xdr:cNvCxnSpPr/>
      </xdr:nvCxnSpPr>
      <xdr:spPr>
        <a:xfrm>
          <a:off x="17045126" y="1846185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C1CE7BAB-CA09-4E72-97BB-A37E35B5A795}"/>
            </a:ext>
          </a:extLst>
        </xdr:cNvPr>
        <xdr:cNvSpPr txBox="1"/>
      </xdr:nvSpPr>
      <xdr:spPr>
        <a:xfrm>
          <a:off x="16616787" y="18322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C82BCD5E-32CF-4133-9504-E2C72F7913C7}"/>
            </a:ext>
          </a:extLst>
        </xdr:cNvPr>
        <xdr:cNvCxnSpPr/>
      </xdr:nvCxnSpPr>
      <xdr:spPr>
        <a:xfrm>
          <a:off x="17045126" y="18181653"/>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9D7C7B01-D213-4DBB-BAB4-EFF201FDD186}"/>
            </a:ext>
          </a:extLst>
        </xdr:cNvPr>
        <xdr:cNvSpPr txBox="1"/>
      </xdr:nvSpPr>
      <xdr:spPr>
        <a:xfrm>
          <a:off x="16616787" y="180422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086088C6-973D-4078-95D6-4013FDB30C15}"/>
            </a:ext>
          </a:extLst>
        </xdr:cNvPr>
        <xdr:cNvCxnSpPr/>
      </xdr:nvCxnSpPr>
      <xdr:spPr>
        <a:xfrm>
          <a:off x="17045126" y="1789867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ABD51736-B7B3-498C-B910-A3056960FF37}"/>
            </a:ext>
          </a:extLst>
        </xdr:cNvPr>
        <xdr:cNvSpPr txBox="1"/>
      </xdr:nvSpPr>
      <xdr:spPr>
        <a:xfrm>
          <a:off x="16616787" y="177592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D95B4FED-75C8-4E6C-A8EB-BB2C29EC823C}"/>
            </a:ext>
          </a:extLst>
        </xdr:cNvPr>
        <xdr:cNvCxnSpPr/>
      </xdr:nvCxnSpPr>
      <xdr:spPr>
        <a:xfrm>
          <a:off x="17045126" y="1761847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40F47BD4-C103-4CE1-A17E-0D9A771173DD}"/>
            </a:ext>
          </a:extLst>
        </xdr:cNvPr>
        <xdr:cNvSpPr txBox="1"/>
      </xdr:nvSpPr>
      <xdr:spPr>
        <a:xfrm>
          <a:off x="16616787"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EDD36FD3-67EA-4791-902E-F142E0B0C7BC}"/>
            </a:ext>
          </a:extLst>
        </xdr:cNvPr>
        <xdr:cNvCxnSpPr/>
      </xdr:nvCxnSpPr>
      <xdr:spPr>
        <a:xfrm>
          <a:off x="17045126" y="17338274"/>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B3F41FD5-8C1E-4C1B-A3F6-D32A693D954A}"/>
            </a:ext>
          </a:extLst>
        </xdr:cNvPr>
        <xdr:cNvSpPr txBox="1"/>
      </xdr:nvSpPr>
      <xdr:spPr>
        <a:xfrm>
          <a:off x="16616787" y="171988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C267A8D7-0EE5-41E5-B2F2-03A57484ADC8}"/>
            </a:ext>
          </a:extLst>
        </xdr:cNvPr>
        <xdr:cNvCxnSpPr/>
      </xdr:nvCxnSpPr>
      <xdr:spPr>
        <a:xfrm>
          <a:off x="17045126" y="17055299"/>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6004B3B2-FFB1-4592-8902-5BC178C2B547}"/>
            </a:ext>
          </a:extLst>
        </xdr:cNvPr>
        <xdr:cNvSpPr txBox="1"/>
      </xdr:nvSpPr>
      <xdr:spPr>
        <a:xfrm>
          <a:off x="16616787" y="169158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2ABA6085-006B-4FB2-B720-092658E8A01B}"/>
            </a:ext>
          </a:extLst>
        </xdr:cNvPr>
        <xdr:cNvCxnSpPr/>
      </xdr:nvCxnSpPr>
      <xdr:spPr>
        <a:xfrm>
          <a:off x="17045126" y="16775097"/>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FA22029A-2F73-4905-B4A8-90A840C14182}"/>
            </a:ext>
          </a:extLst>
        </xdr:cNvPr>
        <xdr:cNvSpPr txBox="1"/>
      </xdr:nvSpPr>
      <xdr:spPr>
        <a:xfrm>
          <a:off x="16616787" y="166356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C621C77F-C42C-4A4E-B49E-F469C9432C4A}"/>
            </a:ext>
          </a:extLst>
        </xdr:cNvPr>
        <xdr:cNvCxnSpPr/>
      </xdr:nvCxnSpPr>
      <xdr:spPr>
        <a:xfrm>
          <a:off x="17045126" y="16494896"/>
          <a:ext cx="437558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9CEB1442-72C9-4414-BB48-BA2FF5814FFA}"/>
            </a:ext>
          </a:extLst>
        </xdr:cNvPr>
        <xdr:cNvSpPr txBox="1"/>
      </xdr:nvSpPr>
      <xdr:spPr>
        <a:xfrm>
          <a:off x="16616787" y="16355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E3BA5D82-C717-454B-9478-F3C38F85BA72}"/>
            </a:ext>
          </a:extLst>
        </xdr:cNvPr>
        <xdr:cNvSpPr/>
      </xdr:nvSpPr>
      <xdr:spPr>
        <a:xfrm>
          <a:off x="17045126" y="16494896"/>
          <a:ext cx="4413682" cy="22471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630B0EC0-AE5D-439C-AEC2-D5EF7698CADB}"/>
            </a:ext>
          </a:extLst>
        </xdr:cNvPr>
        <xdr:cNvCxnSpPr/>
      </xdr:nvCxnSpPr>
      <xdr:spPr>
        <a:xfrm flipV="1">
          <a:off x="20659058" y="16923771"/>
          <a:ext cx="0" cy="1346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a:extLst>
            <a:ext uri="{FF2B5EF4-FFF2-40B4-BE49-F238E27FC236}">
              <a16:creationId xmlns:a16="http://schemas.microsoft.com/office/drawing/2014/main" id="{863C2F00-F315-4D63-811D-DD18535A1E61}"/>
            </a:ext>
          </a:extLst>
        </xdr:cNvPr>
        <xdr:cNvSpPr txBox="1"/>
      </xdr:nvSpPr>
      <xdr:spPr>
        <a:xfrm>
          <a:off x="20697794" y="182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939BD67E-2E02-4121-96DB-2B624801C68E}"/>
            </a:ext>
          </a:extLst>
        </xdr:cNvPr>
        <xdr:cNvCxnSpPr/>
      </xdr:nvCxnSpPr>
      <xdr:spPr>
        <a:xfrm>
          <a:off x="20583741" y="18270318"/>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a:extLst>
            <a:ext uri="{FF2B5EF4-FFF2-40B4-BE49-F238E27FC236}">
              <a16:creationId xmlns:a16="http://schemas.microsoft.com/office/drawing/2014/main" id="{90A4BF21-A426-4E58-87A6-FF5E27C8BF5C}"/>
            </a:ext>
          </a:extLst>
        </xdr:cNvPr>
        <xdr:cNvSpPr txBox="1"/>
      </xdr:nvSpPr>
      <xdr:spPr>
        <a:xfrm>
          <a:off x="20697794" y="167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6BE16DF8-8EA5-4745-ACAE-A980FA7CE51A}"/>
            </a:ext>
          </a:extLst>
        </xdr:cNvPr>
        <xdr:cNvCxnSpPr/>
      </xdr:nvCxnSpPr>
      <xdr:spPr>
        <a:xfrm>
          <a:off x="20583741" y="16923771"/>
          <a:ext cx="164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0" name="【庁舎】&#10;一人当たり面積平均値テキスト">
          <a:extLst>
            <a:ext uri="{FF2B5EF4-FFF2-40B4-BE49-F238E27FC236}">
              <a16:creationId xmlns:a16="http://schemas.microsoft.com/office/drawing/2014/main" id="{2E5BA8E0-57D5-4DEA-B5C7-BEDABB416D8D}"/>
            </a:ext>
          </a:extLst>
        </xdr:cNvPr>
        <xdr:cNvSpPr txBox="1"/>
      </xdr:nvSpPr>
      <xdr:spPr>
        <a:xfrm>
          <a:off x="20697794" y="1784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a:extLst>
            <a:ext uri="{FF2B5EF4-FFF2-40B4-BE49-F238E27FC236}">
              <a16:creationId xmlns:a16="http://schemas.microsoft.com/office/drawing/2014/main" id="{8A8D644C-FE48-4674-87A7-76B00E966CCF}"/>
            </a:ext>
          </a:extLst>
        </xdr:cNvPr>
        <xdr:cNvSpPr/>
      </xdr:nvSpPr>
      <xdr:spPr>
        <a:xfrm>
          <a:off x="20608894" y="17862081"/>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a:extLst>
            <a:ext uri="{FF2B5EF4-FFF2-40B4-BE49-F238E27FC236}">
              <a16:creationId xmlns:a16="http://schemas.microsoft.com/office/drawing/2014/main" id="{D8B32196-39BA-4DB4-9AC2-86A815B5CD3F}"/>
            </a:ext>
          </a:extLst>
        </xdr:cNvPr>
        <xdr:cNvSpPr/>
      </xdr:nvSpPr>
      <xdr:spPr>
        <a:xfrm>
          <a:off x="19835427" y="17880655"/>
          <a:ext cx="88654"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a:extLst>
            <a:ext uri="{FF2B5EF4-FFF2-40B4-BE49-F238E27FC236}">
              <a16:creationId xmlns:a16="http://schemas.microsoft.com/office/drawing/2014/main" id="{30017043-FB2D-4305-8A43-5F81A412086B}"/>
            </a:ext>
          </a:extLst>
        </xdr:cNvPr>
        <xdr:cNvSpPr/>
      </xdr:nvSpPr>
      <xdr:spPr>
        <a:xfrm>
          <a:off x="18998214" y="1788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a:extLst>
            <a:ext uri="{FF2B5EF4-FFF2-40B4-BE49-F238E27FC236}">
              <a16:creationId xmlns:a16="http://schemas.microsoft.com/office/drawing/2014/main" id="{4A1F924D-2CB6-4924-AEE9-84330FDEE716}"/>
            </a:ext>
          </a:extLst>
        </xdr:cNvPr>
        <xdr:cNvSpPr/>
      </xdr:nvSpPr>
      <xdr:spPr>
        <a:xfrm>
          <a:off x="18173947" y="17882083"/>
          <a:ext cx="101600" cy="988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a:extLst>
            <a:ext uri="{FF2B5EF4-FFF2-40B4-BE49-F238E27FC236}">
              <a16:creationId xmlns:a16="http://schemas.microsoft.com/office/drawing/2014/main" id="{37576E03-38DC-4122-B3E3-019FA0E4A3F0}"/>
            </a:ext>
          </a:extLst>
        </xdr:cNvPr>
        <xdr:cNvSpPr/>
      </xdr:nvSpPr>
      <xdr:spPr>
        <a:xfrm>
          <a:off x="17349680" y="17903598"/>
          <a:ext cx="8865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2D5EA73-3216-453F-A27C-2C335A354863}"/>
            </a:ext>
          </a:extLst>
        </xdr:cNvPr>
        <xdr:cNvSpPr txBox="1"/>
      </xdr:nvSpPr>
      <xdr:spPr>
        <a:xfrm>
          <a:off x="20482141"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F7EABE7-1B97-43EF-B199-37C718373707}"/>
            </a:ext>
          </a:extLst>
        </xdr:cNvPr>
        <xdr:cNvSpPr txBox="1"/>
      </xdr:nvSpPr>
      <xdr:spPr>
        <a:xfrm>
          <a:off x="19708674"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5739622-3869-4D13-BE28-87D924694F82}"/>
            </a:ext>
          </a:extLst>
        </xdr:cNvPr>
        <xdr:cNvSpPr txBox="1"/>
      </xdr:nvSpPr>
      <xdr:spPr>
        <a:xfrm>
          <a:off x="18871460"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6C85677-6CEC-42DC-A250-24CF7355D73E}"/>
            </a:ext>
          </a:extLst>
        </xdr:cNvPr>
        <xdr:cNvSpPr txBox="1"/>
      </xdr:nvSpPr>
      <xdr:spPr>
        <a:xfrm>
          <a:off x="18047193"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8F51064-0D82-4083-86B8-22AF57D7D1A0}"/>
            </a:ext>
          </a:extLst>
        </xdr:cNvPr>
        <xdr:cNvSpPr txBox="1"/>
      </xdr:nvSpPr>
      <xdr:spPr>
        <a:xfrm>
          <a:off x="17222926" y="187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98267</xdr:rowOff>
    </xdr:from>
    <xdr:to>
      <xdr:col>116</xdr:col>
      <xdr:colOff>114300</xdr:colOff>
      <xdr:row>104</xdr:row>
      <xdr:rowOff>28417</xdr:rowOff>
    </xdr:to>
    <xdr:sp macro="" textlink="">
      <xdr:nvSpPr>
        <xdr:cNvPr id="841" name="楕円 840">
          <a:extLst>
            <a:ext uri="{FF2B5EF4-FFF2-40B4-BE49-F238E27FC236}">
              <a16:creationId xmlns:a16="http://schemas.microsoft.com/office/drawing/2014/main" id="{681077EE-51B9-4934-B1D4-C37C7CE5A1D8}"/>
            </a:ext>
          </a:extLst>
        </xdr:cNvPr>
        <xdr:cNvSpPr/>
      </xdr:nvSpPr>
      <xdr:spPr>
        <a:xfrm>
          <a:off x="20608894" y="1747186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121144</xdr:rowOff>
    </xdr:from>
    <xdr:ext cx="469744" cy="259045"/>
    <xdr:sp macro="" textlink="">
      <xdr:nvSpPr>
        <xdr:cNvPr id="842" name="【庁舎】&#10;一人当たり面積該当値テキスト">
          <a:extLst>
            <a:ext uri="{FF2B5EF4-FFF2-40B4-BE49-F238E27FC236}">
              <a16:creationId xmlns:a16="http://schemas.microsoft.com/office/drawing/2014/main" id="{2BBDCF29-1A77-4C78-AFAF-AF8226701A79}"/>
            </a:ext>
          </a:extLst>
        </xdr:cNvPr>
        <xdr:cNvSpPr txBox="1"/>
      </xdr:nvSpPr>
      <xdr:spPr>
        <a:xfrm>
          <a:off x="20697794" y="1732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123983</xdr:rowOff>
    </xdr:from>
    <xdr:to>
      <xdr:col>112</xdr:col>
      <xdr:colOff>38100</xdr:colOff>
      <xdr:row>104</xdr:row>
      <xdr:rowOff>54133</xdr:rowOff>
    </xdr:to>
    <xdr:sp macro="" textlink="">
      <xdr:nvSpPr>
        <xdr:cNvPr id="843" name="楕円 842">
          <a:extLst>
            <a:ext uri="{FF2B5EF4-FFF2-40B4-BE49-F238E27FC236}">
              <a16:creationId xmlns:a16="http://schemas.microsoft.com/office/drawing/2014/main" id="{E217FD90-BCF3-4C4A-80B1-A06583B17D6F}"/>
            </a:ext>
          </a:extLst>
        </xdr:cNvPr>
        <xdr:cNvSpPr/>
      </xdr:nvSpPr>
      <xdr:spPr>
        <a:xfrm>
          <a:off x="19835427" y="17497583"/>
          <a:ext cx="88654"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149067</xdr:rowOff>
    </xdr:from>
    <xdr:to>
      <xdr:col>116</xdr:col>
      <xdr:colOff>63500</xdr:colOff>
      <xdr:row>104</xdr:row>
      <xdr:rowOff>3333</xdr:rowOff>
    </xdr:to>
    <xdr:cxnSp macro="">
      <xdr:nvCxnSpPr>
        <xdr:cNvPr id="844" name="直線コネクタ 843">
          <a:extLst>
            <a:ext uri="{FF2B5EF4-FFF2-40B4-BE49-F238E27FC236}">
              <a16:creationId xmlns:a16="http://schemas.microsoft.com/office/drawing/2014/main" id="{39861A5F-5BC6-4979-9A85-513804EA4F8D}"/>
            </a:ext>
          </a:extLst>
        </xdr:cNvPr>
        <xdr:cNvCxnSpPr/>
      </xdr:nvCxnSpPr>
      <xdr:spPr>
        <a:xfrm flipV="1">
          <a:off x="19886227" y="17522667"/>
          <a:ext cx="773467"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143987</xdr:rowOff>
    </xdr:from>
    <xdr:to>
      <xdr:col>107</xdr:col>
      <xdr:colOff>101600</xdr:colOff>
      <xdr:row>104</xdr:row>
      <xdr:rowOff>74137</xdr:rowOff>
    </xdr:to>
    <xdr:sp macro="" textlink="">
      <xdr:nvSpPr>
        <xdr:cNvPr id="845" name="楕円 844">
          <a:extLst>
            <a:ext uri="{FF2B5EF4-FFF2-40B4-BE49-F238E27FC236}">
              <a16:creationId xmlns:a16="http://schemas.microsoft.com/office/drawing/2014/main" id="{F5893EA2-6E29-4824-98C8-C52FF48EBC85}"/>
            </a:ext>
          </a:extLst>
        </xdr:cNvPr>
        <xdr:cNvSpPr/>
      </xdr:nvSpPr>
      <xdr:spPr>
        <a:xfrm>
          <a:off x="18998214" y="17517587"/>
          <a:ext cx="101600" cy="988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3333</xdr:rowOff>
    </xdr:from>
    <xdr:to>
      <xdr:col>111</xdr:col>
      <xdr:colOff>177800</xdr:colOff>
      <xdr:row>104</xdr:row>
      <xdr:rowOff>23337</xdr:rowOff>
    </xdr:to>
    <xdr:cxnSp macro="">
      <xdr:nvCxnSpPr>
        <xdr:cNvPr id="846" name="直線コネクタ 845">
          <a:extLst>
            <a:ext uri="{FF2B5EF4-FFF2-40B4-BE49-F238E27FC236}">
              <a16:creationId xmlns:a16="http://schemas.microsoft.com/office/drawing/2014/main" id="{DC4119C5-A593-4F51-B27B-DC9C704F7B4E}"/>
            </a:ext>
          </a:extLst>
        </xdr:cNvPr>
        <xdr:cNvCxnSpPr/>
      </xdr:nvCxnSpPr>
      <xdr:spPr>
        <a:xfrm flipV="1">
          <a:off x="19049014" y="17545609"/>
          <a:ext cx="837213"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135413</xdr:rowOff>
    </xdr:from>
    <xdr:to>
      <xdr:col>102</xdr:col>
      <xdr:colOff>165100</xdr:colOff>
      <xdr:row>105</xdr:row>
      <xdr:rowOff>65563</xdr:rowOff>
    </xdr:to>
    <xdr:sp macro="" textlink="">
      <xdr:nvSpPr>
        <xdr:cNvPr id="847" name="楕円 846">
          <a:extLst>
            <a:ext uri="{FF2B5EF4-FFF2-40B4-BE49-F238E27FC236}">
              <a16:creationId xmlns:a16="http://schemas.microsoft.com/office/drawing/2014/main" id="{8A33F87F-46FD-49FA-95CE-3F066C91366F}"/>
            </a:ext>
          </a:extLst>
        </xdr:cNvPr>
        <xdr:cNvSpPr/>
      </xdr:nvSpPr>
      <xdr:spPr>
        <a:xfrm>
          <a:off x="18173947" y="17677689"/>
          <a:ext cx="101600"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23337</xdr:rowOff>
    </xdr:from>
    <xdr:to>
      <xdr:col>107</xdr:col>
      <xdr:colOff>50800</xdr:colOff>
      <xdr:row>105</xdr:row>
      <xdr:rowOff>14763</xdr:rowOff>
    </xdr:to>
    <xdr:cxnSp macro="">
      <xdr:nvCxnSpPr>
        <xdr:cNvPr id="848" name="直線コネクタ 847">
          <a:extLst>
            <a:ext uri="{FF2B5EF4-FFF2-40B4-BE49-F238E27FC236}">
              <a16:creationId xmlns:a16="http://schemas.microsoft.com/office/drawing/2014/main" id="{AA836D40-4ED5-41C4-AD91-A571812F28A9}"/>
            </a:ext>
          </a:extLst>
        </xdr:cNvPr>
        <xdr:cNvCxnSpPr/>
      </xdr:nvCxnSpPr>
      <xdr:spPr>
        <a:xfrm flipV="1">
          <a:off x="18224747" y="17565613"/>
          <a:ext cx="824267" cy="16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849" name="楕円 848">
          <a:extLst>
            <a:ext uri="{FF2B5EF4-FFF2-40B4-BE49-F238E27FC236}">
              <a16:creationId xmlns:a16="http://schemas.microsoft.com/office/drawing/2014/main" id="{5D869459-CA36-4BCB-9DF6-25CE10CB5D86}"/>
            </a:ext>
          </a:extLst>
        </xdr:cNvPr>
        <xdr:cNvSpPr/>
      </xdr:nvSpPr>
      <xdr:spPr>
        <a:xfrm>
          <a:off x="17349680" y="17693406"/>
          <a:ext cx="88653" cy="98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14763</xdr:rowOff>
    </xdr:from>
    <xdr:to>
      <xdr:col>102</xdr:col>
      <xdr:colOff>114300</xdr:colOff>
      <xdr:row>105</xdr:row>
      <xdr:rowOff>30480</xdr:rowOff>
    </xdr:to>
    <xdr:cxnSp macro="">
      <xdr:nvCxnSpPr>
        <xdr:cNvPr id="850" name="直線コネクタ 849">
          <a:extLst>
            <a:ext uri="{FF2B5EF4-FFF2-40B4-BE49-F238E27FC236}">
              <a16:creationId xmlns:a16="http://schemas.microsoft.com/office/drawing/2014/main" id="{3E29D75D-1936-49A8-92C4-4A91A47A8624}"/>
            </a:ext>
          </a:extLst>
        </xdr:cNvPr>
        <xdr:cNvCxnSpPr/>
      </xdr:nvCxnSpPr>
      <xdr:spPr>
        <a:xfrm flipV="1">
          <a:off x="17400480" y="17725714"/>
          <a:ext cx="824267"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1" name="n_1aveValue【庁舎】&#10;一人当たり面積">
          <a:extLst>
            <a:ext uri="{FF2B5EF4-FFF2-40B4-BE49-F238E27FC236}">
              <a16:creationId xmlns:a16="http://schemas.microsoft.com/office/drawing/2014/main" id="{3833B695-7F74-4641-A774-8F6AD7580E2C}"/>
            </a:ext>
          </a:extLst>
        </xdr:cNvPr>
        <xdr:cNvSpPr txBox="1"/>
      </xdr:nvSpPr>
      <xdr:spPr>
        <a:xfrm>
          <a:off x="19651601" y="1797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2" name="n_2aveValue【庁舎】&#10;一人当たり面積">
          <a:extLst>
            <a:ext uri="{FF2B5EF4-FFF2-40B4-BE49-F238E27FC236}">
              <a16:creationId xmlns:a16="http://schemas.microsoft.com/office/drawing/2014/main" id="{83BA2C53-3D35-44AB-BD11-6F46B6AA10C5}"/>
            </a:ext>
          </a:extLst>
        </xdr:cNvPr>
        <xdr:cNvSpPr txBox="1"/>
      </xdr:nvSpPr>
      <xdr:spPr>
        <a:xfrm>
          <a:off x="18827087" y="1797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3" name="n_3aveValue【庁舎】&#10;一人当たり面積">
          <a:extLst>
            <a:ext uri="{FF2B5EF4-FFF2-40B4-BE49-F238E27FC236}">
              <a16:creationId xmlns:a16="http://schemas.microsoft.com/office/drawing/2014/main" id="{45870A0A-A1B6-4F05-9AC2-2DCEBAEA8E72}"/>
            </a:ext>
          </a:extLst>
        </xdr:cNvPr>
        <xdr:cNvSpPr txBox="1"/>
      </xdr:nvSpPr>
      <xdr:spPr>
        <a:xfrm>
          <a:off x="18002820" y="179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4" name="n_4aveValue【庁舎】&#10;一人当たり面積">
          <a:extLst>
            <a:ext uri="{FF2B5EF4-FFF2-40B4-BE49-F238E27FC236}">
              <a16:creationId xmlns:a16="http://schemas.microsoft.com/office/drawing/2014/main" id="{2AE6EEA9-D718-4741-ADE8-A78EE3AB6A97}"/>
            </a:ext>
          </a:extLst>
        </xdr:cNvPr>
        <xdr:cNvSpPr txBox="1"/>
      </xdr:nvSpPr>
      <xdr:spPr>
        <a:xfrm>
          <a:off x="17178553" y="1799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70660</xdr:rowOff>
    </xdr:from>
    <xdr:ext cx="469744" cy="259045"/>
    <xdr:sp macro="" textlink="">
      <xdr:nvSpPr>
        <xdr:cNvPr id="855" name="n_1mainValue【庁舎】&#10;一人当たり面積">
          <a:extLst>
            <a:ext uri="{FF2B5EF4-FFF2-40B4-BE49-F238E27FC236}">
              <a16:creationId xmlns:a16="http://schemas.microsoft.com/office/drawing/2014/main" id="{DF862EC1-CDFC-4E15-9683-25AF62946656}"/>
            </a:ext>
          </a:extLst>
        </xdr:cNvPr>
        <xdr:cNvSpPr txBox="1"/>
      </xdr:nvSpPr>
      <xdr:spPr>
        <a:xfrm>
          <a:off x="19651601" y="1727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90664</xdr:rowOff>
    </xdr:from>
    <xdr:ext cx="469744" cy="259045"/>
    <xdr:sp macro="" textlink="">
      <xdr:nvSpPr>
        <xdr:cNvPr id="856" name="n_2mainValue【庁舎】&#10;一人当たり面積">
          <a:extLst>
            <a:ext uri="{FF2B5EF4-FFF2-40B4-BE49-F238E27FC236}">
              <a16:creationId xmlns:a16="http://schemas.microsoft.com/office/drawing/2014/main" id="{0A0AF7C0-6BE4-4DEC-ACD1-5925DC6FB66D}"/>
            </a:ext>
          </a:extLst>
        </xdr:cNvPr>
        <xdr:cNvSpPr txBox="1"/>
      </xdr:nvSpPr>
      <xdr:spPr>
        <a:xfrm>
          <a:off x="18827087" y="172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82090</xdr:rowOff>
    </xdr:from>
    <xdr:ext cx="469744" cy="259045"/>
    <xdr:sp macro="" textlink="">
      <xdr:nvSpPr>
        <xdr:cNvPr id="857" name="n_3mainValue【庁舎】&#10;一人当たり面積">
          <a:extLst>
            <a:ext uri="{FF2B5EF4-FFF2-40B4-BE49-F238E27FC236}">
              <a16:creationId xmlns:a16="http://schemas.microsoft.com/office/drawing/2014/main" id="{C940AC47-71F5-4E77-9763-1D9664926CCA}"/>
            </a:ext>
          </a:extLst>
        </xdr:cNvPr>
        <xdr:cNvSpPr txBox="1"/>
      </xdr:nvSpPr>
      <xdr:spPr>
        <a:xfrm>
          <a:off x="18002820" y="1745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858" name="n_4mainValue【庁舎】&#10;一人当たり面積">
          <a:extLst>
            <a:ext uri="{FF2B5EF4-FFF2-40B4-BE49-F238E27FC236}">
              <a16:creationId xmlns:a16="http://schemas.microsoft.com/office/drawing/2014/main" id="{CE8A03DD-EEE6-407B-91ED-5C1DB3622053}"/>
            </a:ext>
          </a:extLst>
        </xdr:cNvPr>
        <xdr:cNvSpPr txBox="1"/>
      </xdr:nvSpPr>
      <xdr:spPr>
        <a:xfrm>
          <a:off x="17178553"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DFAB34D4-D50A-4432-A398-EFA42F82FC79}"/>
            </a:ext>
          </a:extLst>
        </xdr:cNvPr>
        <xdr:cNvSpPr/>
      </xdr:nvSpPr>
      <xdr:spPr>
        <a:xfrm>
          <a:off x="710214" y="19117507"/>
          <a:ext cx="20748594" cy="18744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25951107-A896-4AA0-9433-0074CFAF4061}"/>
            </a:ext>
          </a:extLst>
        </xdr:cNvPr>
        <xdr:cNvSpPr/>
      </xdr:nvSpPr>
      <xdr:spPr>
        <a:xfrm>
          <a:off x="710214" y="19181007"/>
          <a:ext cx="3589168" cy="248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8042AD57-4A54-44B5-B6EE-22F3F11841C2}"/>
            </a:ext>
          </a:extLst>
        </xdr:cNvPr>
        <xdr:cNvSpPr txBox="1"/>
      </xdr:nvSpPr>
      <xdr:spPr>
        <a:xfrm>
          <a:off x="786414" y="19429459"/>
          <a:ext cx="20583494" cy="146370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庁舎については田沢湖庁舎の改修もあり、類似団体と比較しても良好な水準で推移している反面、一人当たりの面積については非常に広くなっている。これは合併等により面積が大きいことから、田沢湖庁舎と角館庁舎と西木庁舎の分庁舎方式を採用している点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業務の集約化や住民の利用頻度に応じたスケールダウンを検討する必要はある。一方で、図書館や体育館・プール、市民会館、保健センター・保健所、消防施設について、有形固定資産減価償却率は類似団体の平均からも大きく乖離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利用状況や市民ニーズが高い施設について、改修工事等を行っていく必要がある。本市の課題として施設の集約化が図れておらず、非効率となっている可能性がある。公共施設等総合管理計画含めた現実的な施設マネジメントを施設の利用率などを行い、有効的な財源の活用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049999999999997"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5" thickBot="1" x14ac:dyDescent="0.2">
      <c r="B2" s="176" t="s">
        <v>83</v>
      </c>
      <c r="C2" s="176"/>
      <c r="D2" s="177"/>
    </row>
    <row r="3" spans="1:119" ht="18.7"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22614873</v>
      </c>
      <c r="BO4" s="384"/>
      <c r="BP4" s="384"/>
      <c r="BQ4" s="384"/>
      <c r="BR4" s="384"/>
      <c r="BS4" s="384"/>
      <c r="BT4" s="384"/>
      <c r="BU4" s="385"/>
      <c r="BV4" s="383">
        <v>22424854</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4.5999999999999996</v>
      </c>
      <c r="CU4" s="390"/>
      <c r="CV4" s="390"/>
      <c r="CW4" s="390"/>
      <c r="CX4" s="390"/>
      <c r="CY4" s="390"/>
      <c r="CZ4" s="390"/>
      <c r="DA4" s="391"/>
      <c r="DB4" s="389">
        <v>4.0999999999999996</v>
      </c>
      <c r="DC4" s="390"/>
      <c r="DD4" s="390"/>
      <c r="DE4" s="390"/>
      <c r="DF4" s="390"/>
      <c r="DG4" s="390"/>
      <c r="DH4" s="390"/>
      <c r="DI4" s="391"/>
    </row>
    <row r="5" spans="1:119" ht="18.7"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22063488</v>
      </c>
      <c r="BO5" s="421"/>
      <c r="BP5" s="421"/>
      <c r="BQ5" s="421"/>
      <c r="BR5" s="421"/>
      <c r="BS5" s="421"/>
      <c r="BT5" s="421"/>
      <c r="BU5" s="422"/>
      <c r="BV5" s="420">
        <v>21864551</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98.4</v>
      </c>
      <c r="CU5" s="418"/>
      <c r="CV5" s="418"/>
      <c r="CW5" s="418"/>
      <c r="CX5" s="418"/>
      <c r="CY5" s="418"/>
      <c r="CZ5" s="418"/>
      <c r="DA5" s="419"/>
      <c r="DB5" s="417">
        <v>93.2</v>
      </c>
      <c r="DC5" s="418"/>
      <c r="DD5" s="418"/>
      <c r="DE5" s="418"/>
      <c r="DF5" s="418"/>
      <c r="DG5" s="418"/>
      <c r="DH5" s="418"/>
      <c r="DI5" s="419"/>
    </row>
    <row r="6" spans="1:119" ht="18.7"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551385</v>
      </c>
      <c r="BO6" s="421"/>
      <c r="BP6" s="421"/>
      <c r="BQ6" s="421"/>
      <c r="BR6" s="421"/>
      <c r="BS6" s="421"/>
      <c r="BT6" s="421"/>
      <c r="BU6" s="422"/>
      <c r="BV6" s="420">
        <v>560303</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99.4</v>
      </c>
      <c r="CU6" s="458"/>
      <c r="CV6" s="458"/>
      <c r="CW6" s="458"/>
      <c r="CX6" s="458"/>
      <c r="CY6" s="458"/>
      <c r="CZ6" s="458"/>
      <c r="DA6" s="459"/>
      <c r="DB6" s="457">
        <v>96.5</v>
      </c>
      <c r="DC6" s="458"/>
      <c r="DD6" s="458"/>
      <c r="DE6" s="458"/>
      <c r="DF6" s="458"/>
      <c r="DG6" s="458"/>
      <c r="DH6" s="458"/>
      <c r="DI6" s="459"/>
    </row>
    <row r="7" spans="1:119" ht="18.7"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96</v>
      </c>
      <c r="AV7" s="453"/>
      <c r="AW7" s="453"/>
      <c r="AX7" s="453"/>
      <c r="AY7" s="454" t="s">
        <v>107</v>
      </c>
      <c r="AZ7" s="455"/>
      <c r="BA7" s="455"/>
      <c r="BB7" s="455"/>
      <c r="BC7" s="455"/>
      <c r="BD7" s="455"/>
      <c r="BE7" s="455"/>
      <c r="BF7" s="455"/>
      <c r="BG7" s="455"/>
      <c r="BH7" s="455"/>
      <c r="BI7" s="455"/>
      <c r="BJ7" s="455"/>
      <c r="BK7" s="455"/>
      <c r="BL7" s="455"/>
      <c r="BM7" s="456"/>
      <c r="BN7" s="420">
        <v>19391</v>
      </c>
      <c r="BO7" s="421"/>
      <c r="BP7" s="421"/>
      <c r="BQ7" s="421"/>
      <c r="BR7" s="421"/>
      <c r="BS7" s="421"/>
      <c r="BT7" s="421"/>
      <c r="BU7" s="422"/>
      <c r="BV7" s="420">
        <v>61392</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11582738</v>
      </c>
      <c r="CU7" s="421"/>
      <c r="CV7" s="421"/>
      <c r="CW7" s="421"/>
      <c r="CX7" s="421"/>
      <c r="CY7" s="421"/>
      <c r="CZ7" s="421"/>
      <c r="DA7" s="422"/>
      <c r="DB7" s="420">
        <v>12151722</v>
      </c>
      <c r="DC7" s="421"/>
      <c r="DD7" s="421"/>
      <c r="DE7" s="421"/>
      <c r="DF7" s="421"/>
      <c r="DG7" s="421"/>
      <c r="DH7" s="421"/>
      <c r="DI7" s="422"/>
    </row>
    <row r="8" spans="1:119" ht="18.7"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96</v>
      </c>
      <c r="AV8" s="453"/>
      <c r="AW8" s="453"/>
      <c r="AX8" s="453"/>
      <c r="AY8" s="454" t="s">
        <v>110</v>
      </c>
      <c r="AZ8" s="455"/>
      <c r="BA8" s="455"/>
      <c r="BB8" s="455"/>
      <c r="BC8" s="455"/>
      <c r="BD8" s="455"/>
      <c r="BE8" s="455"/>
      <c r="BF8" s="455"/>
      <c r="BG8" s="455"/>
      <c r="BH8" s="455"/>
      <c r="BI8" s="455"/>
      <c r="BJ8" s="455"/>
      <c r="BK8" s="455"/>
      <c r="BL8" s="455"/>
      <c r="BM8" s="456"/>
      <c r="BN8" s="420">
        <v>531994</v>
      </c>
      <c r="BO8" s="421"/>
      <c r="BP8" s="421"/>
      <c r="BQ8" s="421"/>
      <c r="BR8" s="421"/>
      <c r="BS8" s="421"/>
      <c r="BT8" s="421"/>
      <c r="BU8" s="422"/>
      <c r="BV8" s="420">
        <v>498911</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0.27</v>
      </c>
      <c r="CU8" s="461"/>
      <c r="CV8" s="461"/>
      <c r="CW8" s="461"/>
      <c r="CX8" s="461"/>
      <c r="CY8" s="461"/>
      <c r="CZ8" s="461"/>
      <c r="DA8" s="462"/>
      <c r="DB8" s="460">
        <v>0.26</v>
      </c>
      <c r="DC8" s="461"/>
      <c r="DD8" s="461"/>
      <c r="DE8" s="461"/>
      <c r="DF8" s="461"/>
      <c r="DG8" s="461"/>
      <c r="DH8" s="461"/>
      <c r="DI8" s="462"/>
    </row>
    <row r="9" spans="1:119" ht="18.7" customHeight="1" thickBot="1" x14ac:dyDescent="0.2">
      <c r="A9" s="175"/>
      <c r="B9" s="414" t="s">
        <v>112</v>
      </c>
      <c r="C9" s="415"/>
      <c r="D9" s="415"/>
      <c r="E9" s="415"/>
      <c r="F9" s="415"/>
      <c r="G9" s="415"/>
      <c r="H9" s="415"/>
      <c r="I9" s="415"/>
      <c r="J9" s="415"/>
      <c r="K9" s="463"/>
      <c r="L9" s="464" t="s">
        <v>113</v>
      </c>
      <c r="M9" s="465"/>
      <c r="N9" s="465"/>
      <c r="O9" s="465"/>
      <c r="P9" s="465"/>
      <c r="Q9" s="466"/>
      <c r="R9" s="467">
        <v>24610</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96</v>
      </c>
      <c r="AV9" s="453"/>
      <c r="AW9" s="453"/>
      <c r="AX9" s="453"/>
      <c r="AY9" s="454" t="s">
        <v>116</v>
      </c>
      <c r="AZ9" s="455"/>
      <c r="BA9" s="455"/>
      <c r="BB9" s="455"/>
      <c r="BC9" s="455"/>
      <c r="BD9" s="455"/>
      <c r="BE9" s="455"/>
      <c r="BF9" s="455"/>
      <c r="BG9" s="455"/>
      <c r="BH9" s="455"/>
      <c r="BI9" s="455"/>
      <c r="BJ9" s="455"/>
      <c r="BK9" s="455"/>
      <c r="BL9" s="455"/>
      <c r="BM9" s="456"/>
      <c r="BN9" s="420">
        <v>33083</v>
      </c>
      <c r="BO9" s="421"/>
      <c r="BP9" s="421"/>
      <c r="BQ9" s="421"/>
      <c r="BR9" s="421"/>
      <c r="BS9" s="421"/>
      <c r="BT9" s="421"/>
      <c r="BU9" s="422"/>
      <c r="BV9" s="420">
        <v>90049</v>
      </c>
      <c r="BW9" s="421"/>
      <c r="BX9" s="421"/>
      <c r="BY9" s="421"/>
      <c r="BZ9" s="421"/>
      <c r="CA9" s="421"/>
      <c r="CB9" s="421"/>
      <c r="CC9" s="422"/>
      <c r="CD9" s="423" t="s">
        <v>117</v>
      </c>
      <c r="CE9" s="424"/>
      <c r="CF9" s="424"/>
      <c r="CG9" s="424"/>
      <c r="CH9" s="424"/>
      <c r="CI9" s="424"/>
      <c r="CJ9" s="424"/>
      <c r="CK9" s="424"/>
      <c r="CL9" s="424"/>
      <c r="CM9" s="424"/>
      <c r="CN9" s="424"/>
      <c r="CO9" s="424"/>
      <c r="CP9" s="424"/>
      <c r="CQ9" s="424"/>
      <c r="CR9" s="424"/>
      <c r="CS9" s="425"/>
      <c r="CT9" s="417">
        <v>15</v>
      </c>
      <c r="CU9" s="418"/>
      <c r="CV9" s="418"/>
      <c r="CW9" s="418"/>
      <c r="CX9" s="418"/>
      <c r="CY9" s="418"/>
      <c r="CZ9" s="418"/>
      <c r="DA9" s="419"/>
      <c r="DB9" s="417">
        <v>14.4</v>
      </c>
      <c r="DC9" s="418"/>
      <c r="DD9" s="418"/>
      <c r="DE9" s="418"/>
      <c r="DF9" s="418"/>
      <c r="DG9" s="418"/>
      <c r="DH9" s="418"/>
      <c r="DI9" s="419"/>
    </row>
    <row r="10" spans="1:119" ht="18.7" customHeight="1" thickBot="1" x14ac:dyDescent="0.2">
      <c r="A10" s="175"/>
      <c r="B10" s="414"/>
      <c r="C10" s="415"/>
      <c r="D10" s="415"/>
      <c r="E10" s="415"/>
      <c r="F10" s="415"/>
      <c r="G10" s="415"/>
      <c r="H10" s="415"/>
      <c r="I10" s="415"/>
      <c r="J10" s="415"/>
      <c r="K10" s="463"/>
      <c r="L10" s="470" t="s">
        <v>118</v>
      </c>
      <c r="M10" s="450"/>
      <c r="N10" s="450"/>
      <c r="O10" s="450"/>
      <c r="P10" s="450"/>
      <c r="Q10" s="451"/>
      <c r="R10" s="471">
        <v>27523</v>
      </c>
      <c r="S10" s="472"/>
      <c r="T10" s="472"/>
      <c r="U10" s="472"/>
      <c r="V10" s="473"/>
      <c r="W10" s="408"/>
      <c r="X10" s="409"/>
      <c r="Y10" s="409"/>
      <c r="Z10" s="409"/>
      <c r="AA10" s="409"/>
      <c r="AB10" s="409"/>
      <c r="AC10" s="409"/>
      <c r="AD10" s="409"/>
      <c r="AE10" s="409"/>
      <c r="AF10" s="409"/>
      <c r="AG10" s="409"/>
      <c r="AH10" s="409"/>
      <c r="AI10" s="409"/>
      <c r="AJ10" s="409"/>
      <c r="AK10" s="409"/>
      <c r="AL10" s="412"/>
      <c r="AM10" s="449" t="s">
        <v>119</v>
      </c>
      <c r="AN10" s="450"/>
      <c r="AO10" s="450"/>
      <c r="AP10" s="450"/>
      <c r="AQ10" s="450"/>
      <c r="AR10" s="450"/>
      <c r="AS10" s="450"/>
      <c r="AT10" s="451"/>
      <c r="AU10" s="452" t="s">
        <v>120</v>
      </c>
      <c r="AV10" s="453"/>
      <c r="AW10" s="453"/>
      <c r="AX10" s="453"/>
      <c r="AY10" s="454" t="s">
        <v>121</v>
      </c>
      <c r="AZ10" s="455"/>
      <c r="BA10" s="455"/>
      <c r="BB10" s="455"/>
      <c r="BC10" s="455"/>
      <c r="BD10" s="455"/>
      <c r="BE10" s="455"/>
      <c r="BF10" s="455"/>
      <c r="BG10" s="455"/>
      <c r="BH10" s="455"/>
      <c r="BI10" s="455"/>
      <c r="BJ10" s="455"/>
      <c r="BK10" s="455"/>
      <c r="BL10" s="455"/>
      <c r="BM10" s="456"/>
      <c r="BN10" s="420">
        <v>24</v>
      </c>
      <c r="BO10" s="421"/>
      <c r="BP10" s="421"/>
      <c r="BQ10" s="421"/>
      <c r="BR10" s="421"/>
      <c r="BS10" s="421"/>
      <c r="BT10" s="421"/>
      <c r="BU10" s="422"/>
      <c r="BV10" s="420">
        <v>131018</v>
      </c>
      <c r="BW10" s="421"/>
      <c r="BX10" s="421"/>
      <c r="BY10" s="421"/>
      <c r="BZ10" s="421"/>
      <c r="CA10" s="421"/>
      <c r="CB10" s="421"/>
      <c r="CC10" s="422"/>
      <c r="CD10" s="181" t="s">
        <v>122</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 customHeight="1" thickBot="1" x14ac:dyDescent="0.2">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120</v>
      </c>
      <c r="AV11" s="453"/>
      <c r="AW11" s="453"/>
      <c r="AX11" s="453"/>
      <c r="AY11" s="454" t="s">
        <v>126</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127</v>
      </c>
      <c r="CE11" s="424"/>
      <c r="CF11" s="424"/>
      <c r="CG11" s="424"/>
      <c r="CH11" s="424"/>
      <c r="CI11" s="424"/>
      <c r="CJ11" s="424"/>
      <c r="CK11" s="424"/>
      <c r="CL11" s="424"/>
      <c r="CM11" s="424"/>
      <c r="CN11" s="424"/>
      <c r="CO11" s="424"/>
      <c r="CP11" s="424"/>
      <c r="CQ11" s="424"/>
      <c r="CR11" s="424"/>
      <c r="CS11" s="425"/>
      <c r="CT11" s="460" t="s">
        <v>128</v>
      </c>
      <c r="CU11" s="461"/>
      <c r="CV11" s="461"/>
      <c r="CW11" s="461"/>
      <c r="CX11" s="461"/>
      <c r="CY11" s="461"/>
      <c r="CZ11" s="461"/>
      <c r="DA11" s="462"/>
      <c r="DB11" s="460" t="s">
        <v>129</v>
      </c>
      <c r="DC11" s="461"/>
      <c r="DD11" s="461"/>
      <c r="DE11" s="461"/>
      <c r="DF11" s="461"/>
      <c r="DG11" s="461"/>
      <c r="DH11" s="461"/>
      <c r="DI11" s="462"/>
    </row>
    <row r="12" spans="1:119" ht="18.7" customHeight="1" x14ac:dyDescent="0.15">
      <c r="A12" s="175"/>
      <c r="B12" s="480" t="s">
        <v>130</v>
      </c>
      <c r="C12" s="481"/>
      <c r="D12" s="481"/>
      <c r="E12" s="481"/>
      <c r="F12" s="481"/>
      <c r="G12" s="481"/>
      <c r="H12" s="481"/>
      <c r="I12" s="481"/>
      <c r="J12" s="481"/>
      <c r="K12" s="482"/>
      <c r="L12" s="489" t="s">
        <v>131</v>
      </c>
      <c r="M12" s="490"/>
      <c r="N12" s="490"/>
      <c r="O12" s="490"/>
      <c r="P12" s="490"/>
      <c r="Q12" s="491"/>
      <c r="R12" s="492">
        <v>24100</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135</v>
      </c>
      <c r="AV12" s="453"/>
      <c r="AW12" s="453"/>
      <c r="AX12" s="453"/>
      <c r="AY12" s="454" t="s">
        <v>136</v>
      </c>
      <c r="AZ12" s="455"/>
      <c r="BA12" s="455"/>
      <c r="BB12" s="455"/>
      <c r="BC12" s="455"/>
      <c r="BD12" s="455"/>
      <c r="BE12" s="455"/>
      <c r="BF12" s="455"/>
      <c r="BG12" s="455"/>
      <c r="BH12" s="455"/>
      <c r="BI12" s="455"/>
      <c r="BJ12" s="455"/>
      <c r="BK12" s="455"/>
      <c r="BL12" s="455"/>
      <c r="BM12" s="456"/>
      <c r="BN12" s="420">
        <v>253717</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129</v>
      </c>
      <c r="CU12" s="461"/>
      <c r="CV12" s="461"/>
      <c r="CW12" s="461"/>
      <c r="CX12" s="461"/>
      <c r="CY12" s="461"/>
      <c r="CZ12" s="461"/>
      <c r="DA12" s="462"/>
      <c r="DB12" s="460" t="s">
        <v>129</v>
      </c>
      <c r="DC12" s="461"/>
      <c r="DD12" s="461"/>
      <c r="DE12" s="461"/>
      <c r="DF12" s="461"/>
      <c r="DG12" s="461"/>
      <c r="DH12" s="461"/>
      <c r="DI12" s="462"/>
    </row>
    <row r="13" spans="1:119" ht="18.7" customHeight="1" x14ac:dyDescent="0.15">
      <c r="A13" s="175"/>
      <c r="B13" s="483"/>
      <c r="C13" s="484"/>
      <c r="D13" s="484"/>
      <c r="E13" s="484"/>
      <c r="F13" s="484"/>
      <c r="G13" s="484"/>
      <c r="H13" s="484"/>
      <c r="I13" s="484"/>
      <c r="J13" s="484"/>
      <c r="K13" s="485"/>
      <c r="L13" s="190"/>
      <c r="M13" s="511" t="s">
        <v>138</v>
      </c>
      <c r="N13" s="512"/>
      <c r="O13" s="512"/>
      <c r="P13" s="512"/>
      <c r="Q13" s="513"/>
      <c r="R13" s="504">
        <v>24030</v>
      </c>
      <c r="S13" s="505"/>
      <c r="T13" s="505"/>
      <c r="U13" s="505"/>
      <c r="V13" s="506"/>
      <c r="W13" s="436" t="s">
        <v>139</v>
      </c>
      <c r="X13" s="437"/>
      <c r="Y13" s="437"/>
      <c r="Z13" s="437"/>
      <c r="AA13" s="437"/>
      <c r="AB13" s="427"/>
      <c r="AC13" s="471">
        <v>1607</v>
      </c>
      <c r="AD13" s="472"/>
      <c r="AE13" s="472"/>
      <c r="AF13" s="472"/>
      <c r="AG13" s="514"/>
      <c r="AH13" s="471">
        <v>1879</v>
      </c>
      <c r="AI13" s="472"/>
      <c r="AJ13" s="472"/>
      <c r="AK13" s="472"/>
      <c r="AL13" s="473"/>
      <c r="AM13" s="449" t="s">
        <v>140</v>
      </c>
      <c r="AN13" s="450"/>
      <c r="AO13" s="450"/>
      <c r="AP13" s="450"/>
      <c r="AQ13" s="450"/>
      <c r="AR13" s="450"/>
      <c r="AS13" s="450"/>
      <c r="AT13" s="451"/>
      <c r="AU13" s="452" t="s">
        <v>120</v>
      </c>
      <c r="AV13" s="453"/>
      <c r="AW13" s="453"/>
      <c r="AX13" s="453"/>
      <c r="AY13" s="454" t="s">
        <v>141</v>
      </c>
      <c r="AZ13" s="455"/>
      <c r="BA13" s="455"/>
      <c r="BB13" s="455"/>
      <c r="BC13" s="455"/>
      <c r="BD13" s="455"/>
      <c r="BE13" s="455"/>
      <c r="BF13" s="455"/>
      <c r="BG13" s="455"/>
      <c r="BH13" s="455"/>
      <c r="BI13" s="455"/>
      <c r="BJ13" s="455"/>
      <c r="BK13" s="455"/>
      <c r="BL13" s="455"/>
      <c r="BM13" s="456"/>
      <c r="BN13" s="420">
        <v>-220610</v>
      </c>
      <c r="BO13" s="421"/>
      <c r="BP13" s="421"/>
      <c r="BQ13" s="421"/>
      <c r="BR13" s="421"/>
      <c r="BS13" s="421"/>
      <c r="BT13" s="421"/>
      <c r="BU13" s="422"/>
      <c r="BV13" s="420">
        <v>221067</v>
      </c>
      <c r="BW13" s="421"/>
      <c r="BX13" s="421"/>
      <c r="BY13" s="421"/>
      <c r="BZ13" s="421"/>
      <c r="CA13" s="421"/>
      <c r="CB13" s="421"/>
      <c r="CC13" s="422"/>
      <c r="CD13" s="423" t="s">
        <v>142</v>
      </c>
      <c r="CE13" s="424"/>
      <c r="CF13" s="424"/>
      <c r="CG13" s="424"/>
      <c r="CH13" s="424"/>
      <c r="CI13" s="424"/>
      <c r="CJ13" s="424"/>
      <c r="CK13" s="424"/>
      <c r="CL13" s="424"/>
      <c r="CM13" s="424"/>
      <c r="CN13" s="424"/>
      <c r="CO13" s="424"/>
      <c r="CP13" s="424"/>
      <c r="CQ13" s="424"/>
      <c r="CR13" s="424"/>
      <c r="CS13" s="425"/>
      <c r="CT13" s="417">
        <v>8.6</v>
      </c>
      <c r="CU13" s="418"/>
      <c r="CV13" s="418"/>
      <c r="CW13" s="418"/>
      <c r="CX13" s="418"/>
      <c r="CY13" s="418"/>
      <c r="CZ13" s="418"/>
      <c r="DA13" s="419"/>
      <c r="DB13" s="417">
        <v>9.3000000000000007</v>
      </c>
      <c r="DC13" s="418"/>
      <c r="DD13" s="418"/>
      <c r="DE13" s="418"/>
      <c r="DF13" s="418"/>
      <c r="DG13" s="418"/>
      <c r="DH13" s="418"/>
      <c r="DI13" s="419"/>
    </row>
    <row r="14" spans="1:119" ht="18.7" customHeight="1" thickBot="1" x14ac:dyDescent="0.2">
      <c r="A14" s="175"/>
      <c r="B14" s="483"/>
      <c r="C14" s="484"/>
      <c r="D14" s="484"/>
      <c r="E14" s="484"/>
      <c r="F14" s="484"/>
      <c r="G14" s="484"/>
      <c r="H14" s="484"/>
      <c r="I14" s="484"/>
      <c r="J14" s="484"/>
      <c r="K14" s="485"/>
      <c r="L14" s="501" t="s">
        <v>143</v>
      </c>
      <c r="M14" s="502"/>
      <c r="N14" s="502"/>
      <c r="O14" s="502"/>
      <c r="P14" s="502"/>
      <c r="Q14" s="503"/>
      <c r="R14" s="504">
        <v>24740</v>
      </c>
      <c r="S14" s="505"/>
      <c r="T14" s="505"/>
      <c r="U14" s="505"/>
      <c r="V14" s="506"/>
      <c r="W14" s="410"/>
      <c r="X14" s="411"/>
      <c r="Y14" s="411"/>
      <c r="Z14" s="411"/>
      <c r="AA14" s="411"/>
      <c r="AB14" s="400"/>
      <c r="AC14" s="507">
        <v>13</v>
      </c>
      <c r="AD14" s="508"/>
      <c r="AE14" s="508"/>
      <c r="AF14" s="508"/>
      <c r="AG14" s="509"/>
      <c r="AH14" s="507">
        <v>14.1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144</v>
      </c>
      <c r="CE14" s="516"/>
      <c r="CF14" s="516"/>
      <c r="CG14" s="516"/>
      <c r="CH14" s="516"/>
      <c r="CI14" s="516"/>
      <c r="CJ14" s="516"/>
      <c r="CK14" s="516"/>
      <c r="CL14" s="516"/>
      <c r="CM14" s="516"/>
      <c r="CN14" s="516"/>
      <c r="CO14" s="516"/>
      <c r="CP14" s="516"/>
      <c r="CQ14" s="516"/>
      <c r="CR14" s="516"/>
      <c r="CS14" s="517"/>
      <c r="CT14" s="518">
        <v>103</v>
      </c>
      <c r="CU14" s="519"/>
      <c r="CV14" s="519"/>
      <c r="CW14" s="519"/>
      <c r="CX14" s="519"/>
      <c r="CY14" s="519"/>
      <c r="CZ14" s="519"/>
      <c r="DA14" s="520"/>
      <c r="DB14" s="518">
        <v>99.6</v>
      </c>
      <c r="DC14" s="519"/>
      <c r="DD14" s="519"/>
      <c r="DE14" s="519"/>
      <c r="DF14" s="519"/>
      <c r="DG14" s="519"/>
      <c r="DH14" s="519"/>
      <c r="DI14" s="520"/>
    </row>
    <row r="15" spans="1:119" ht="18.7" customHeight="1" x14ac:dyDescent="0.15">
      <c r="A15" s="175"/>
      <c r="B15" s="483"/>
      <c r="C15" s="484"/>
      <c r="D15" s="484"/>
      <c r="E15" s="484"/>
      <c r="F15" s="484"/>
      <c r="G15" s="484"/>
      <c r="H15" s="484"/>
      <c r="I15" s="484"/>
      <c r="J15" s="484"/>
      <c r="K15" s="485"/>
      <c r="L15" s="190"/>
      <c r="M15" s="511" t="s">
        <v>145</v>
      </c>
      <c r="N15" s="512"/>
      <c r="O15" s="512"/>
      <c r="P15" s="512"/>
      <c r="Q15" s="513"/>
      <c r="R15" s="504">
        <v>24671</v>
      </c>
      <c r="S15" s="505"/>
      <c r="T15" s="505"/>
      <c r="U15" s="505"/>
      <c r="V15" s="506"/>
      <c r="W15" s="436" t="s">
        <v>146</v>
      </c>
      <c r="X15" s="437"/>
      <c r="Y15" s="437"/>
      <c r="Z15" s="437"/>
      <c r="AA15" s="437"/>
      <c r="AB15" s="427"/>
      <c r="AC15" s="471">
        <v>3222</v>
      </c>
      <c r="AD15" s="472"/>
      <c r="AE15" s="472"/>
      <c r="AF15" s="472"/>
      <c r="AG15" s="514"/>
      <c r="AH15" s="471">
        <v>3365</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2898257</v>
      </c>
      <c r="BO15" s="384"/>
      <c r="BP15" s="384"/>
      <c r="BQ15" s="384"/>
      <c r="BR15" s="384"/>
      <c r="BS15" s="384"/>
      <c r="BT15" s="384"/>
      <c r="BU15" s="385"/>
      <c r="BV15" s="383">
        <v>2816398</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 customHeight="1" x14ac:dyDescent="0.15">
      <c r="A16" s="175"/>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26</v>
      </c>
      <c r="AD16" s="508"/>
      <c r="AE16" s="508"/>
      <c r="AF16" s="508"/>
      <c r="AG16" s="509"/>
      <c r="AH16" s="507">
        <v>25.2</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10773295</v>
      </c>
      <c r="BO16" s="421"/>
      <c r="BP16" s="421"/>
      <c r="BQ16" s="421"/>
      <c r="BR16" s="421"/>
      <c r="BS16" s="421"/>
      <c r="BT16" s="421"/>
      <c r="BU16" s="422"/>
      <c r="BV16" s="420">
        <v>11041766</v>
      </c>
      <c r="BW16" s="421"/>
      <c r="BX16" s="421"/>
      <c r="BY16" s="421"/>
      <c r="BZ16" s="421"/>
      <c r="CA16" s="421"/>
      <c r="CB16" s="421"/>
      <c r="CC16" s="422"/>
      <c r="CD16" s="184"/>
      <c r="CE16" s="534" t="s">
        <v>152</v>
      </c>
      <c r="CF16" s="534"/>
      <c r="CG16" s="534"/>
      <c r="CH16" s="534"/>
      <c r="CI16" s="534"/>
      <c r="CJ16" s="534"/>
      <c r="CK16" s="534"/>
      <c r="CL16" s="534"/>
      <c r="CM16" s="534"/>
      <c r="CN16" s="534"/>
      <c r="CO16" s="534"/>
      <c r="CP16" s="534"/>
      <c r="CQ16" s="534"/>
      <c r="CR16" s="534"/>
      <c r="CS16" s="535"/>
      <c r="CT16" s="417">
        <v>17.100000000000001</v>
      </c>
      <c r="CU16" s="418"/>
      <c r="CV16" s="418"/>
      <c r="CW16" s="418"/>
      <c r="CX16" s="418"/>
      <c r="CY16" s="418"/>
      <c r="CZ16" s="418"/>
      <c r="DA16" s="419"/>
      <c r="DB16" s="417">
        <v>15.3</v>
      </c>
      <c r="DC16" s="418"/>
      <c r="DD16" s="418"/>
      <c r="DE16" s="418"/>
      <c r="DF16" s="418"/>
      <c r="DG16" s="418"/>
      <c r="DH16" s="418"/>
      <c r="DI16" s="419"/>
    </row>
    <row r="17" spans="1:113" ht="18.7" customHeight="1" thickBot="1" x14ac:dyDescent="0.2">
      <c r="A17" s="175"/>
      <c r="B17" s="486"/>
      <c r="C17" s="487"/>
      <c r="D17" s="487"/>
      <c r="E17" s="487"/>
      <c r="F17" s="487"/>
      <c r="G17" s="487"/>
      <c r="H17" s="487"/>
      <c r="I17" s="487"/>
      <c r="J17" s="487"/>
      <c r="K17" s="488"/>
      <c r="L17" s="194"/>
      <c r="M17" s="531" t="s">
        <v>153</v>
      </c>
      <c r="N17" s="532"/>
      <c r="O17" s="532"/>
      <c r="P17" s="532"/>
      <c r="Q17" s="533"/>
      <c r="R17" s="526" t="s">
        <v>150</v>
      </c>
      <c r="S17" s="527"/>
      <c r="T17" s="527"/>
      <c r="U17" s="527"/>
      <c r="V17" s="528"/>
      <c r="W17" s="436" t="s">
        <v>154</v>
      </c>
      <c r="X17" s="437"/>
      <c r="Y17" s="437"/>
      <c r="Z17" s="437"/>
      <c r="AA17" s="437"/>
      <c r="AB17" s="427"/>
      <c r="AC17" s="471">
        <v>7565</v>
      </c>
      <c r="AD17" s="472"/>
      <c r="AE17" s="472"/>
      <c r="AF17" s="472"/>
      <c r="AG17" s="514"/>
      <c r="AH17" s="471">
        <v>8094</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3598574</v>
      </c>
      <c r="BO17" s="421"/>
      <c r="BP17" s="421"/>
      <c r="BQ17" s="421"/>
      <c r="BR17" s="421"/>
      <c r="BS17" s="421"/>
      <c r="BT17" s="421"/>
      <c r="BU17" s="422"/>
      <c r="BV17" s="420">
        <v>3493946</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 customHeight="1" thickBot="1" x14ac:dyDescent="0.2">
      <c r="A18" s="175"/>
      <c r="B18" s="542" t="s">
        <v>156</v>
      </c>
      <c r="C18" s="463"/>
      <c r="D18" s="463"/>
      <c r="E18" s="543"/>
      <c r="F18" s="543"/>
      <c r="G18" s="543"/>
      <c r="H18" s="543"/>
      <c r="I18" s="543"/>
      <c r="J18" s="543"/>
      <c r="K18" s="543"/>
      <c r="L18" s="544">
        <v>1093.56</v>
      </c>
      <c r="M18" s="544"/>
      <c r="N18" s="544"/>
      <c r="O18" s="544"/>
      <c r="P18" s="544"/>
      <c r="Q18" s="544"/>
      <c r="R18" s="545"/>
      <c r="S18" s="545"/>
      <c r="T18" s="545"/>
      <c r="U18" s="545"/>
      <c r="V18" s="546"/>
      <c r="W18" s="438"/>
      <c r="X18" s="439"/>
      <c r="Y18" s="439"/>
      <c r="Z18" s="439"/>
      <c r="AA18" s="439"/>
      <c r="AB18" s="430"/>
      <c r="AC18" s="547">
        <v>61</v>
      </c>
      <c r="AD18" s="548"/>
      <c r="AE18" s="548"/>
      <c r="AF18" s="548"/>
      <c r="AG18" s="549"/>
      <c r="AH18" s="547">
        <v>60.7</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11552316</v>
      </c>
      <c r="BO18" s="421"/>
      <c r="BP18" s="421"/>
      <c r="BQ18" s="421"/>
      <c r="BR18" s="421"/>
      <c r="BS18" s="421"/>
      <c r="BT18" s="421"/>
      <c r="BU18" s="422"/>
      <c r="BV18" s="420">
        <v>11535814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 customHeight="1" thickBot="1" x14ac:dyDescent="0.2">
      <c r="A19" s="175"/>
      <c r="B19" s="542" t="s">
        <v>158</v>
      </c>
      <c r="C19" s="463"/>
      <c r="D19" s="463"/>
      <c r="E19" s="543"/>
      <c r="F19" s="543"/>
      <c r="G19" s="543"/>
      <c r="H19" s="543"/>
      <c r="I19" s="543"/>
      <c r="J19" s="543"/>
      <c r="K19" s="543"/>
      <c r="L19" s="551">
        <v>23</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14027853</v>
      </c>
      <c r="BO19" s="421"/>
      <c r="BP19" s="421"/>
      <c r="BQ19" s="421"/>
      <c r="BR19" s="421"/>
      <c r="BS19" s="421"/>
      <c r="BT19" s="421"/>
      <c r="BU19" s="422"/>
      <c r="BV19" s="420">
        <v>14117193</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 customHeight="1" thickBot="1" x14ac:dyDescent="0.2">
      <c r="A20" s="175"/>
      <c r="B20" s="542" t="s">
        <v>160</v>
      </c>
      <c r="C20" s="463"/>
      <c r="D20" s="463"/>
      <c r="E20" s="543"/>
      <c r="F20" s="543"/>
      <c r="G20" s="543"/>
      <c r="H20" s="543"/>
      <c r="I20" s="543"/>
      <c r="J20" s="543"/>
      <c r="K20" s="543"/>
      <c r="L20" s="551">
        <v>9252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 customHeight="1" thickBot="1" x14ac:dyDescent="0.2">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 customHeight="1" x14ac:dyDescent="0.15">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22569405</v>
      </c>
      <c r="BO22" s="384"/>
      <c r="BP22" s="384"/>
      <c r="BQ22" s="384"/>
      <c r="BR22" s="384"/>
      <c r="BS22" s="384"/>
      <c r="BT22" s="384"/>
      <c r="BU22" s="385"/>
      <c r="BV22" s="383">
        <v>23222426</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19474572</v>
      </c>
      <c r="BO23" s="421"/>
      <c r="BP23" s="421"/>
      <c r="BQ23" s="421"/>
      <c r="BR23" s="421"/>
      <c r="BS23" s="421"/>
      <c r="BT23" s="421"/>
      <c r="BU23" s="422"/>
      <c r="BV23" s="420">
        <v>20007119</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 customHeight="1" thickBot="1" x14ac:dyDescent="0.2">
      <c r="A24" s="175"/>
      <c r="B24" s="591"/>
      <c r="C24" s="567"/>
      <c r="D24" s="568"/>
      <c r="E24" s="470" t="s">
        <v>170</v>
      </c>
      <c r="F24" s="450"/>
      <c r="G24" s="450"/>
      <c r="H24" s="450"/>
      <c r="I24" s="450"/>
      <c r="J24" s="450"/>
      <c r="K24" s="451"/>
      <c r="L24" s="471">
        <v>1</v>
      </c>
      <c r="M24" s="472"/>
      <c r="N24" s="472"/>
      <c r="O24" s="472"/>
      <c r="P24" s="514"/>
      <c r="Q24" s="471">
        <v>8500</v>
      </c>
      <c r="R24" s="472"/>
      <c r="S24" s="472"/>
      <c r="T24" s="472"/>
      <c r="U24" s="472"/>
      <c r="V24" s="514"/>
      <c r="W24" s="566"/>
      <c r="X24" s="567"/>
      <c r="Y24" s="568"/>
      <c r="Z24" s="470" t="s">
        <v>171</v>
      </c>
      <c r="AA24" s="450"/>
      <c r="AB24" s="450"/>
      <c r="AC24" s="450"/>
      <c r="AD24" s="450"/>
      <c r="AE24" s="450"/>
      <c r="AF24" s="450"/>
      <c r="AG24" s="451"/>
      <c r="AH24" s="471">
        <v>342</v>
      </c>
      <c r="AI24" s="472"/>
      <c r="AJ24" s="472"/>
      <c r="AK24" s="472"/>
      <c r="AL24" s="514"/>
      <c r="AM24" s="471">
        <v>1034892</v>
      </c>
      <c r="AN24" s="472"/>
      <c r="AO24" s="472"/>
      <c r="AP24" s="472"/>
      <c r="AQ24" s="472"/>
      <c r="AR24" s="514"/>
      <c r="AS24" s="471">
        <v>3026</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16276204</v>
      </c>
      <c r="BO24" s="421"/>
      <c r="BP24" s="421"/>
      <c r="BQ24" s="421"/>
      <c r="BR24" s="421"/>
      <c r="BS24" s="421"/>
      <c r="BT24" s="421"/>
      <c r="BU24" s="422"/>
      <c r="BV24" s="420">
        <v>16280321</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 customHeight="1" x14ac:dyDescent="0.15">
      <c r="A25" s="175"/>
      <c r="B25" s="591"/>
      <c r="C25" s="567"/>
      <c r="D25" s="568"/>
      <c r="E25" s="470" t="s">
        <v>173</v>
      </c>
      <c r="F25" s="450"/>
      <c r="G25" s="450"/>
      <c r="H25" s="450"/>
      <c r="I25" s="450"/>
      <c r="J25" s="450"/>
      <c r="K25" s="451"/>
      <c r="L25" s="471">
        <v>1</v>
      </c>
      <c r="M25" s="472"/>
      <c r="N25" s="472"/>
      <c r="O25" s="472"/>
      <c r="P25" s="514"/>
      <c r="Q25" s="471">
        <v>6380</v>
      </c>
      <c r="R25" s="472"/>
      <c r="S25" s="472"/>
      <c r="T25" s="472"/>
      <c r="U25" s="472"/>
      <c r="V25" s="514"/>
      <c r="W25" s="566"/>
      <c r="X25" s="567"/>
      <c r="Y25" s="568"/>
      <c r="Z25" s="470" t="s">
        <v>174</v>
      </c>
      <c r="AA25" s="450"/>
      <c r="AB25" s="450"/>
      <c r="AC25" s="450"/>
      <c r="AD25" s="450"/>
      <c r="AE25" s="450"/>
      <c r="AF25" s="450"/>
      <c r="AG25" s="451"/>
      <c r="AH25" s="471" t="s">
        <v>175</v>
      </c>
      <c r="AI25" s="472"/>
      <c r="AJ25" s="472"/>
      <c r="AK25" s="472"/>
      <c r="AL25" s="514"/>
      <c r="AM25" s="471" t="s">
        <v>129</v>
      </c>
      <c r="AN25" s="472"/>
      <c r="AO25" s="472"/>
      <c r="AP25" s="472"/>
      <c r="AQ25" s="472"/>
      <c r="AR25" s="514"/>
      <c r="AS25" s="471" t="s">
        <v>175</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1051166</v>
      </c>
      <c r="BO25" s="384"/>
      <c r="BP25" s="384"/>
      <c r="BQ25" s="384"/>
      <c r="BR25" s="384"/>
      <c r="BS25" s="384"/>
      <c r="BT25" s="384"/>
      <c r="BU25" s="385"/>
      <c r="BV25" s="383">
        <v>983070</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 customHeight="1" x14ac:dyDescent="0.15">
      <c r="A26" s="175"/>
      <c r="B26" s="591"/>
      <c r="C26" s="567"/>
      <c r="D26" s="568"/>
      <c r="E26" s="470" t="s">
        <v>177</v>
      </c>
      <c r="F26" s="450"/>
      <c r="G26" s="450"/>
      <c r="H26" s="450"/>
      <c r="I26" s="450"/>
      <c r="J26" s="450"/>
      <c r="K26" s="451"/>
      <c r="L26" s="471">
        <v>1</v>
      </c>
      <c r="M26" s="472"/>
      <c r="N26" s="472"/>
      <c r="O26" s="472"/>
      <c r="P26" s="514"/>
      <c r="Q26" s="471">
        <v>5780</v>
      </c>
      <c r="R26" s="472"/>
      <c r="S26" s="472"/>
      <c r="T26" s="472"/>
      <c r="U26" s="472"/>
      <c r="V26" s="514"/>
      <c r="W26" s="566"/>
      <c r="X26" s="567"/>
      <c r="Y26" s="568"/>
      <c r="Z26" s="470" t="s">
        <v>178</v>
      </c>
      <c r="AA26" s="572"/>
      <c r="AB26" s="572"/>
      <c r="AC26" s="572"/>
      <c r="AD26" s="572"/>
      <c r="AE26" s="572"/>
      <c r="AF26" s="572"/>
      <c r="AG26" s="573"/>
      <c r="AH26" s="471">
        <v>17</v>
      </c>
      <c r="AI26" s="472"/>
      <c r="AJ26" s="472"/>
      <c r="AK26" s="472"/>
      <c r="AL26" s="514"/>
      <c r="AM26" s="471">
        <v>48008</v>
      </c>
      <c r="AN26" s="472"/>
      <c r="AO26" s="472"/>
      <c r="AP26" s="472"/>
      <c r="AQ26" s="472"/>
      <c r="AR26" s="514"/>
      <c r="AS26" s="471">
        <v>2824</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180</v>
      </c>
      <c r="BO26" s="421"/>
      <c r="BP26" s="421"/>
      <c r="BQ26" s="421"/>
      <c r="BR26" s="421"/>
      <c r="BS26" s="421"/>
      <c r="BT26" s="421"/>
      <c r="BU26" s="422"/>
      <c r="BV26" s="420" t="s">
        <v>175</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 customHeight="1" thickBot="1" x14ac:dyDescent="0.2">
      <c r="A27" s="175"/>
      <c r="B27" s="591"/>
      <c r="C27" s="567"/>
      <c r="D27" s="568"/>
      <c r="E27" s="470" t="s">
        <v>181</v>
      </c>
      <c r="F27" s="450"/>
      <c r="G27" s="450"/>
      <c r="H27" s="450"/>
      <c r="I27" s="450"/>
      <c r="J27" s="450"/>
      <c r="K27" s="451"/>
      <c r="L27" s="471">
        <v>1</v>
      </c>
      <c r="M27" s="472"/>
      <c r="N27" s="472"/>
      <c r="O27" s="472"/>
      <c r="P27" s="514"/>
      <c r="Q27" s="471">
        <v>3750</v>
      </c>
      <c r="R27" s="472"/>
      <c r="S27" s="472"/>
      <c r="T27" s="472"/>
      <c r="U27" s="472"/>
      <c r="V27" s="514"/>
      <c r="W27" s="566"/>
      <c r="X27" s="567"/>
      <c r="Y27" s="568"/>
      <c r="Z27" s="470" t="s">
        <v>182</v>
      </c>
      <c r="AA27" s="450"/>
      <c r="AB27" s="450"/>
      <c r="AC27" s="450"/>
      <c r="AD27" s="450"/>
      <c r="AE27" s="450"/>
      <c r="AF27" s="450"/>
      <c r="AG27" s="451"/>
      <c r="AH27" s="471">
        <v>5</v>
      </c>
      <c r="AI27" s="472"/>
      <c r="AJ27" s="472"/>
      <c r="AK27" s="472"/>
      <c r="AL27" s="514"/>
      <c r="AM27" s="471">
        <v>19815</v>
      </c>
      <c r="AN27" s="472"/>
      <c r="AO27" s="472"/>
      <c r="AP27" s="472"/>
      <c r="AQ27" s="472"/>
      <c r="AR27" s="514"/>
      <c r="AS27" s="471">
        <v>3963</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t="s">
        <v>128</v>
      </c>
      <c r="BO27" s="540"/>
      <c r="BP27" s="540"/>
      <c r="BQ27" s="540"/>
      <c r="BR27" s="540"/>
      <c r="BS27" s="540"/>
      <c r="BT27" s="540"/>
      <c r="BU27" s="541"/>
      <c r="BV27" s="539" t="s">
        <v>128</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 customHeight="1" x14ac:dyDescent="0.15">
      <c r="A28" s="175"/>
      <c r="B28" s="591"/>
      <c r="C28" s="567"/>
      <c r="D28" s="568"/>
      <c r="E28" s="470" t="s">
        <v>184</v>
      </c>
      <c r="F28" s="450"/>
      <c r="G28" s="450"/>
      <c r="H28" s="450"/>
      <c r="I28" s="450"/>
      <c r="J28" s="450"/>
      <c r="K28" s="451"/>
      <c r="L28" s="471">
        <v>1</v>
      </c>
      <c r="M28" s="472"/>
      <c r="N28" s="472"/>
      <c r="O28" s="472"/>
      <c r="P28" s="514"/>
      <c r="Q28" s="471">
        <v>3280</v>
      </c>
      <c r="R28" s="472"/>
      <c r="S28" s="472"/>
      <c r="T28" s="472"/>
      <c r="U28" s="472"/>
      <c r="V28" s="514"/>
      <c r="W28" s="566"/>
      <c r="X28" s="567"/>
      <c r="Y28" s="568"/>
      <c r="Z28" s="470" t="s">
        <v>185</v>
      </c>
      <c r="AA28" s="450"/>
      <c r="AB28" s="450"/>
      <c r="AC28" s="450"/>
      <c r="AD28" s="450"/>
      <c r="AE28" s="450"/>
      <c r="AF28" s="450"/>
      <c r="AG28" s="451"/>
      <c r="AH28" s="471" t="s">
        <v>175</v>
      </c>
      <c r="AI28" s="472"/>
      <c r="AJ28" s="472"/>
      <c r="AK28" s="472"/>
      <c r="AL28" s="514"/>
      <c r="AM28" s="471" t="s">
        <v>175</v>
      </c>
      <c r="AN28" s="472"/>
      <c r="AO28" s="472"/>
      <c r="AP28" s="472"/>
      <c r="AQ28" s="472"/>
      <c r="AR28" s="514"/>
      <c r="AS28" s="471" t="s">
        <v>175</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1367199</v>
      </c>
      <c r="BO28" s="384"/>
      <c r="BP28" s="384"/>
      <c r="BQ28" s="384"/>
      <c r="BR28" s="384"/>
      <c r="BS28" s="384"/>
      <c r="BT28" s="384"/>
      <c r="BU28" s="385"/>
      <c r="BV28" s="383">
        <v>1371432</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 customHeight="1" x14ac:dyDescent="0.15">
      <c r="A29" s="175"/>
      <c r="B29" s="591"/>
      <c r="C29" s="567"/>
      <c r="D29" s="568"/>
      <c r="E29" s="470" t="s">
        <v>187</v>
      </c>
      <c r="F29" s="450"/>
      <c r="G29" s="450"/>
      <c r="H29" s="450"/>
      <c r="I29" s="450"/>
      <c r="J29" s="450"/>
      <c r="K29" s="451"/>
      <c r="L29" s="471">
        <v>14</v>
      </c>
      <c r="M29" s="472"/>
      <c r="N29" s="472"/>
      <c r="O29" s="472"/>
      <c r="P29" s="514"/>
      <c r="Q29" s="471">
        <v>3120</v>
      </c>
      <c r="R29" s="472"/>
      <c r="S29" s="472"/>
      <c r="T29" s="472"/>
      <c r="U29" s="472"/>
      <c r="V29" s="514"/>
      <c r="W29" s="569"/>
      <c r="X29" s="570"/>
      <c r="Y29" s="571"/>
      <c r="Z29" s="470" t="s">
        <v>188</v>
      </c>
      <c r="AA29" s="450"/>
      <c r="AB29" s="450"/>
      <c r="AC29" s="450"/>
      <c r="AD29" s="450"/>
      <c r="AE29" s="450"/>
      <c r="AF29" s="450"/>
      <c r="AG29" s="451"/>
      <c r="AH29" s="471">
        <v>347</v>
      </c>
      <c r="AI29" s="472"/>
      <c r="AJ29" s="472"/>
      <c r="AK29" s="472"/>
      <c r="AL29" s="514"/>
      <c r="AM29" s="471">
        <v>1054707</v>
      </c>
      <c r="AN29" s="472"/>
      <c r="AO29" s="472"/>
      <c r="AP29" s="472"/>
      <c r="AQ29" s="472"/>
      <c r="AR29" s="514"/>
      <c r="AS29" s="471">
        <v>3040</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119533</v>
      </c>
      <c r="BO29" s="421"/>
      <c r="BP29" s="421"/>
      <c r="BQ29" s="421"/>
      <c r="BR29" s="421"/>
      <c r="BS29" s="421"/>
      <c r="BT29" s="421"/>
      <c r="BU29" s="422"/>
      <c r="BV29" s="420">
        <v>119530</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1772289</v>
      </c>
      <c r="BO30" s="540"/>
      <c r="BP30" s="540"/>
      <c r="BQ30" s="540"/>
      <c r="BR30" s="540"/>
      <c r="BS30" s="540"/>
      <c r="BT30" s="540"/>
      <c r="BU30" s="541"/>
      <c r="BV30" s="539">
        <v>1625544</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197</v>
      </c>
      <c r="D33" s="444"/>
      <c r="E33" s="409" t="s">
        <v>198</v>
      </c>
      <c r="F33" s="409"/>
      <c r="G33" s="409"/>
      <c r="H33" s="409"/>
      <c r="I33" s="409"/>
      <c r="J33" s="409"/>
      <c r="K33" s="409"/>
      <c r="L33" s="409"/>
      <c r="M33" s="409"/>
      <c r="N33" s="409"/>
      <c r="O33" s="409"/>
      <c r="P33" s="409"/>
      <c r="Q33" s="409"/>
      <c r="R33" s="409"/>
      <c r="S33" s="409"/>
      <c r="T33" s="179"/>
      <c r="U33" s="444" t="s">
        <v>199</v>
      </c>
      <c r="V33" s="444"/>
      <c r="W33" s="409" t="s">
        <v>200</v>
      </c>
      <c r="X33" s="409"/>
      <c r="Y33" s="409"/>
      <c r="Z33" s="409"/>
      <c r="AA33" s="409"/>
      <c r="AB33" s="409"/>
      <c r="AC33" s="409"/>
      <c r="AD33" s="409"/>
      <c r="AE33" s="409"/>
      <c r="AF33" s="409"/>
      <c r="AG33" s="409"/>
      <c r="AH33" s="409"/>
      <c r="AI33" s="409"/>
      <c r="AJ33" s="409"/>
      <c r="AK33" s="409"/>
      <c r="AL33" s="179"/>
      <c r="AM33" s="444" t="s">
        <v>197</v>
      </c>
      <c r="AN33" s="444"/>
      <c r="AO33" s="409" t="s">
        <v>201</v>
      </c>
      <c r="AP33" s="409"/>
      <c r="AQ33" s="409"/>
      <c r="AR33" s="409"/>
      <c r="AS33" s="409"/>
      <c r="AT33" s="409"/>
      <c r="AU33" s="409"/>
      <c r="AV33" s="409"/>
      <c r="AW33" s="409"/>
      <c r="AX33" s="409"/>
      <c r="AY33" s="409"/>
      <c r="AZ33" s="409"/>
      <c r="BA33" s="409"/>
      <c r="BB33" s="409"/>
      <c r="BC33" s="409"/>
      <c r="BD33" s="185"/>
      <c r="BE33" s="409" t="s">
        <v>202</v>
      </c>
      <c r="BF33" s="409"/>
      <c r="BG33" s="409" t="s">
        <v>203</v>
      </c>
      <c r="BH33" s="409"/>
      <c r="BI33" s="409"/>
      <c r="BJ33" s="409"/>
      <c r="BK33" s="409"/>
      <c r="BL33" s="409"/>
      <c r="BM33" s="409"/>
      <c r="BN33" s="409"/>
      <c r="BO33" s="409"/>
      <c r="BP33" s="409"/>
      <c r="BQ33" s="409"/>
      <c r="BR33" s="409"/>
      <c r="BS33" s="409"/>
      <c r="BT33" s="409"/>
      <c r="BU33" s="409"/>
      <c r="BV33" s="185"/>
      <c r="BW33" s="444" t="s">
        <v>202</v>
      </c>
      <c r="BX33" s="444"/>
      <c r="BY33" s="409" t="s">
        <v>204</v>
      </c>
      <c r="BZ33" s="409"/>
      <c r="CA33" s="409"/>
      <c r="CB33" s="409"/>
      <c r="CC33" s="409"/>
      <c r="CD33" s="409"/>
      <c r="CE33" s="409"/>
      <c r="CF33" s="409"/>
      <c r="CG33" s="409"/>
      <c r="CH33" s="409"/>
      <c r="CI33" s="409"/>
      <c r="CJ33" s="409"/>
      <c r="CK33" s="409"/>
      <c r="CL33" s="409"/>
      <c r="CM33" s="409"/>
      <c r="CN33" s="179"/>
      <c r="CO33" s="444" t="s">
        <v>197</v>
      </c>
      <c r="CP33" s="444"/>
      <c r="CQ33" s="409" t="s">
        <v>205</v>
      </c>
      <c r="CR33" s="409"/>
      <c r="CS33" s="409"/>
      <c r="CT33" s="409"/>
      <c r="CU33" s="409"/>
      <c r="CV33" s="409"/>
      <c r="CW33" s="409"/>
      <c r="CX33" s="409"/>
      <c r="CY33" s="409"/>
      <c r="CZ33" s="409"/>
      <c r="DA33" s="409"/>
      <c r="DB33" s="409"/>
      <c r="DC33" s="409"/>
      <c r="DD33" s="409"/>
      <c r="DE33" s="409"/>
      <c r="DF33" s="179"/>
      <c r="DG33" s="609" t="s">
        <v>206</v>
      </c>
      <c r="DH33" s="609"/>
      <c r="DI33" s="180"/>
    </row>
    <row r="34" spans="1:113" ht="32.3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仙北市国民健康保険特別会計（事業勘定）</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IF('各会計、関係団体の財政状況及び健全化判断比率'!B32="","",'各会計、関係団体の財政状況及び健全化判断比率'!B32)</f>
        <v>仙北市水道事業会計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秋田県市町村総合事務組合（一般会計）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18</v>
      </c>
      <c r="CP34" s="610"/>
      <c r="CQ34" s="611" t="str">
        <f>IF('各会計、関係団体の財政状況及び健全化判断比率'!BS7="","",'各会計、関係団体の財政状況及び健全化判断比率'!BS7)</f>
        <v>おもてなしせんぼく</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35" customHeight="1" x14ac:dyDescent="0.15">
      <c r="A35" s="175"/>
      <c r="B35" s="202"/>
      <c r="C35" s="610">
        <f>IF(E35="","",C34+1)</f>
        <v>2</v>
      </c>
      <c r="D35" s="610"/>
      <c r="E35" s="611" t="str">
        <f>IF('各会計、関係団体の財政状況及び健全化判断比率'!B8="","",'各会計、関係団体の財政状況及び健全化判断比率'!B8)</f>
        <v>仙北市集中管理特別会計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仙北市国民健康保険特別会計（神代診療施設勘定）</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IF('各会計、関係団体の財政状況及び健全化判断比率'!B33="","",'各会計、関係団体の財政状況及び健全化判断比率'!B33)</f>
        <v>仙北市温泉事業会計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秋田県市町村総合事務組合（交通災害共済事業等特別会計）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3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仙北市後期高齢者医療特別会計</v>
      </c>
      <c r="X36" s="611"/>
      <c r="Y36" s="611"/>
      <c r="Z36" s="611"/>
      <c r="AA36" s="611"/>
      <c r="AB36" s="611"/>
      <c r="AC36" s="611"/>
      <c r="AD36" s="611"/>
      <c r="AE36" s="611"/>
      <c r="AF36" s="611"/>
      <c r="AG36" s="611"/>
      <c r="AH36" s="611"/>
      <c r="AI36" s="611"/>
      <c r="AJ36" s="611"/>
      <c r="AK36" s="611"/>
      <c r="AL36" s="175"/>
      <c r="AM36" s="610">
        <f t="shared" si="0"/>
        <v>9</v>
      </c>
      <c r="AN36" s="610"/>
      <c r="AO36" s="611" t="str">
        <f>IF('各会計、関係団体の財政状況及び健全化判断比率'!B34="","",'各会計、関係団体の財政状況及び健全化判断比率'!B34)</f>
        <v>仙北市病院事業会計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秋田県市町村会館管理組合（一般会計）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3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仙北市介護保険特別会計（介護サービス事業）</v>
      </c>
      <c r="X37" s="611"/>
      <c r="Y37" s="611"/>
      <c r="Z37" s="611"/>
      <c r="AA37" s="611"/>
      <c r="AB37" s="611"/>
      <c r="AC37" s="611"/>
      <c r="AD37" s="611"/>
      <c r="AE37" s="611"/>
      <c r="AF37" s="611"/>
      <c r="AG37" s="611"/>
      <c r="AH37" s="611"/>
      <c r="AI37" s="611"/>
      <c r="AJ37" s="611"/>
      <c r="AK37" s="611"/>
      <c r="AL37" s="175"/>
      <c r="AM37" s="610">
        <f t="shared" si="0"/>
        <v>10</v>
      </c>
      <c r="AN37" s="610"/>
      <c r="AO37" s="611" t="str">
        <f>IF('各会計、関係団体の財政状況及び健全化判断比率'!B35="","",'各会計、関係団体の財政状況及び健全化判断比率'!B35)</f>
        <v>仙北市下水道事業会計</v>
      </c>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秋田県後期高齢者医療広域連合（一般会計）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3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秋田県後期高齢者医療広域連合（後期高齢者医療特別会計）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3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16</v>
      </c>
      <c r="BX39" s="610"/>
      <c r="BY39" s="611" t="str">
        <f>IF('各会計、関係団体の財政状況及び健全化判断比率'!B73="","",'各会計、関係団体の財政状況及び健全化判断比率'!B73)</f>
        <v>大曲仙北広域市町村圏組合（一般会計）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3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17</v>
      </c>
      <c r="BX40" s="610"/>
      <c r="BY40" s="611" t="str">
        <f>IF('各会計、関係団体の財政状況及び健全化判断比率'!B74="","",'各会計、関係団体の財政状況及び健全化判断比率'!B74)</f>
        <v>大曲仙北広域市町村圏組合（介護保険特別会計）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3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3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3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P2XilobpT0Qe8PF4n+NAAz4XuP0n7erF8TALdm4eCux3lBXo863BuY6xgY1U4379dpgWNDjoKlQf1eRPMTDDOA==" saltValue="H4rmTwGin3g4Pu1adFeh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 customHeight="1" x14ac:dyDescent="0.15">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 customHeight="1" x14ac:dyDescent="0.15">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 customHeight="1" x14ac:dyDescent="0.15">
      <c r="B5" s="622" t="s">
        <v>229</v>
      </c>
      <c r="C5" s="623"/>
      <c r="D5" s="623"/>
      <c r="E5" s="623"/>
      <c r="F5" s="623"/>
      <c r="G5" s="623"/>
      <c r="H5" s="623"/>
      <c r="I5" s="623"/>
      <c r="J5" s="623"/>
      <c r="K5" s="623"/>
      <c r="L5" s="623"/>
      <c r="M5" s="623"/>
      <c r="N5" s="623"/>
      <c r="O5" s="623"/>
      <c r="P5" s="623"/>
      <c r="Q5" s="624"/>
      <c r="R5" s="625">
        <v>2730172</v>
      </c>
      <c r="S5" s="626"/>
      <c r="T5" s="626"/>
      <c r="U5" s="626"/>
      <c r="V5" s="626"/>
      <c r="W5" s="626"/>
      <c r="X5" s="626"/>
      <c r="Y5" s="627"/>
      <c r="Z5" s="628">
        <v>12.1</v>
      </c>
      <c r="AA5" s="628"/>
      <c r="AB5" s="628"/>
      <c r="AC5" s="628"/>
      <c r="AD5" s="629">
        <v>2730172</v>
      </c>
      <c r="AE5" s="629"/>
      <c r="AF5" s="629"/>
      <c r="AG5" s="629"/>
      <c r="AH5" s="629"/>
      <c r="AI5" s="629"/>
      <c r="AJ5" s="629"/>
      <c r="AK5" s="629"/>
      <c r="AL5" s="630">
        <v>23.5</v>
      </c>
      <c r="AM5" s="631"/>
      <c r="AN5" s="631"/>
      <c r="AO5" s="632"/>
      <c r="AP5" s="622" t="s">
        <v>230</v>
      </c>
      <c r="AQ5" s="623"/>
      <c r="AR5" s="623"/>
      <c r="AS5" s="623"/>
      <c r="AT5" s="623"/>
      <c r="AU5" s="623"/>
      <c r="AV5" s="623"/>
      <c r="AW5" s="623"/>
      <c r="AX5" s="623"/>
      <c r="AY5" s="623"/>
      <c r="AZ5" s="623"/>
      <c r="BA5" s="623"/>
      <c r="BB5" s="623"/>
      <c r="BC5" s="623"/>
      <c r="BD5" s="623"/>
      <c r="BE5" s="623"/>
      <c r="BF5" s="624"/>
      <c r="BG5" s="636">
        <v>2632529</v>
      </c>
      <c r="BH5" s="637"/>
      <c r="BI5" s="637"/>
      <c r="BJ5" s="637"/>
      <c r="BK5" s="637"/>
      <c r="BL5" s="637"/>
      <c r="BM5" s="637"/>
      <c r="BN5" s="638"/>
      <c r="BO5" s="639">
        <v>96.4</v>
      </c>
      <c r="BP5" s="639"/>
      <c r="BQ5" s="639"/>
      <c r="BR5" s="639"/>
      <c r="BS5" s="640" t="s">
        <v>129</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 customHeight="1" x14ac:dyDescent="0.15">
      <c r="B6" s="633" t="s">
        <v>234</v>
      </c>
      <c r="C6" s="634"/>
      <c r="D6" s="634"/>
      <c r="E6" s="634"/>
      <c r="F6" s="634"/>
      <c r="G6" s="634"/>
      <c r="H6" s="634"/>
      <c r="I6" s="634"/>
      <c r="J6" s="634"/>
      <c r="K6" s="634"/>
      <c r="L6" s="634"/>
      <c r="M6" s="634"/>
      <c r="N6" s="634"/>
      <c r="O6" s="634"/>
      <c r="P6" s="634"/>
      <c r="Q6" s="635"/>
      <c r="R6" s="636">
        <v>290547</v>
      </c>
      <c r="S6" s="637"/>
      <c r="T6" s="637"/>
      <c r="U6" s="637"/>
      <c r="V6" s="637"/>
      <c r="W6" s="637"/>
      <c r="X6" s="637"/>
      <c r="Y6" s="638"/>
      <c r="Z6" s="639">
        <v>1.3</v>
      </c>
      <c r="AA6" s="639"/>
      <c r="AB6" s="639"/>
      <c r="AC6" s="639"/>
      <c r="AD6" s="640">
        <v>290547</v>
      </c>
      <c r="AE6" s="640"/>
      <c r="AF6" s="640"/>
      <c r="AG6" s="640"/>
      <c r="AH6" s="640"/>
      <c r="AI6" s="640"/>
      <c r="AJ6" s="640"/>
      <c r="AK6" s="640"/>
      <c r="AL6" s="641">
        <v>2.5</v>
      </c>
      <c r="AM6" s="642"/>
      <c r="AN6" s="642"/>
      <c r="AO6" s="643"/>
      <c r="AP6" s="633" t="s">
        <v>235</v>
      </c>
      <c r="AQ6" s="634"/>
      <c r="AR6" s="634"/>
      <c r="AS6" s="634"/>
      <c r="AT6" s="634"/>
      <c r="AU6" s="634"/>
      <c r="AV6" s="634"/>
      <c r="AW6" s="634"/>
      <c r="AX6" s="634"/>
      <c r="AY6" s="634"/>
      <c r="AZ6" s="634"/>
      <c r="BA6" s="634"/>
      <c r="BB6" s="634"/>
      <c r="BC6" s="634"/>
      <c r="BD6" s="634"/>
      <c r="BE6" s="634"/>
      <c r="BF6" s="635"/>
      <c r="BG6" s="636">
        <v>2632529</v>
      </c>
      <c r="BH6" s="637"/>
      <c r="BI6" s="637"/>
      <c r="BJ6" s="637"/>
      <c r="BK6" s="637"/>
      <c r="BL6" s="637"/>
      <c r="BM6" s="637"/>
      <c r="BN6" s="638"/>
      <c r="BO6" s="639">
        <v>96.4</v>
      </c>
      <c r="BP6" s="639"/>
      <c r="BQ6" s="639"/>
      <c r="BR6" s="639"/>
      <c r="BS6" s="640" t="s">
        <v>236</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145979</v>
      </c>
      <c r="CS6" s="637"/>
      <c r="CT6" s="637"/>
      <c r="CU6" s="637"/>
      <c r="CV6" s="637"/>
      <c r="CW6" s="637"/>
      <c r="CX6" s="637"/>
      <c r="CY6" s="638"/>
      <c r="CZ6" s="630">
        <v>0.7</v>
      </c>
      <c r="DA6" s="631"/>
      <c r="DB6" s="631"/>
      <c r="DC6" s="647"/>
      <c r="DD6" s="645" t="s">
        <v>236</v>
      </c>
      <c r="DE6" s="637"/>
      <c r="DF6" s="637"/>
      <c r="DG6" s="637"/>
      <c r="DH6" s="637"/>
      <c r="DI6" s="637"/>
      <c r="DJ6" s="637"/>
      <c r="DK6" s="637"/>
      <c r="DL6" s="637"/>
      <c r="DM6" s="637"/>
      <c r="DN6" s="637"/>
      <c r="DO6" s="637"/>
      <c r="DP6" s="638"/>
      <c r="DQ6" s="645">
        <v>145979</v>
      </c>
      <c r="DR6" s="637"/>
      <c r="DS6" s="637"/>
      <c r="DT6" s="637"/>
      <c r="DU6" s="637"/>
      <c r="DV6" s="637"/>
      <c r="DW6" s="637"/>
      <c r="DX6" s="637"/>
      <c r="DY6" s="637"/>
      <c r="DZ6" s="637"/>
      <c r="EA6" s="637"/>
      <c r="EB6" s="637"/>
      <c r="EC6" s="646"/>
    </row>
    <row r="7" spans="2:143" ht="11.2" customHeight="1" x14ac:dyDescent="0.15">
      <c r="B7" s="633" t="s">
        <v>238</v>
      </c>
      <c r="C7" s="634"/>
      <c r="D7" s="634"/>
      <c r="E7" s="634"/>
      <c r="F7" s="634"/>
      <c r="G7" s="634"/>
      <c r="H7" s="634"/>
      <c r="I7" s="634"/>
      <c r="J7" s="634"/>
      <c r="K7" s="634"/>
      <c r="L7" s="634"/>
      <c r="M7" s="634"/>
      <c r="N7" s="634"/>
      <c r="O7" s="634"/>
      <c r="P7" s="634"/>
      <c r="Q7" s="635"/>
      <c r="R7" s="636">
        <v>632</v>
      </c>
      <c r="S7" s="637"/>
      <c r="T7" s="637"/>
      <c r="U7" s="637"/>
      <c r="V7" s="637"/>
      <c r="W7" s="637"/>
      <c r="X7" s="637"/>
      <c r="Y7" s="638"/>
      <c r="Z7" s="639">
        <v>0</v>
      </c>
      <c r="AA7" s="639"/>
      <c r="AB7" s="639"/>
      <c r="AC7" s="639"/>
      <c r="AD7" s="640">
        <v>632</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864162</v>
      </c>
      <c r="BH7" s="637"/>
      <c r="BI7" s="637"/>
      <c r="BJ7" s="637"/>
      <c r="BK7" s="637"/>
      <c r="BL7" s="637"/>
      <c r="BM7" s="637"/>
      <c r="BN7" s="638"/>
      <c r="BO7" s="639">
        <v>31.7</v>
      </c>
      <c r="BP7" s="639"/>
      <c r="BQ7" s="639"/>
      <c r="BR7" s="639"/>
      <c r="BS7" s="640" t="s">
        <v>236</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5626470</v>
      </c>
      <c r="CS7" s="637"/>
      <c r="CT7" s="637"/>
      <c r="CU7" s="637"/>
      <c r="CV7" s="637"/>
      <c r="CW7" s="637"/>
      <c r="CX7" s="637"/>
      <c r="CY7" s="638"/>
      <c r="CZ7" s="639">
        <v>25.5</v>
      </c>
      <c r="DA7" s="639"/>
      <c r="DB7" s="639"/>
      <c r="DC7" s="639"/>
      <c r="DD7" s="645">
        <v>213964</v>
      </c>
      <c r="DE7" s="637"/>
      <c r="DF7" s="637"/>
      <c r="DG7" s="637"/>
      <c r="DH7" s="637"/>
      <c r="DI7" s="637"/>
      <c r="DJ7" s="637"/>
      <c r="DK7" s="637"/>
      <c r="DL7" s="637"/>
      <c r="DM7" s="637"/>
      <c r="DN7" s="637"/>
      <c r="DO7" s="637"/>
      <c r="DP7" s="638"/>
      <c r="DQ7" s="645">
        <v>1876064</v>
      </c>
      <c r="DR7" s="637"/>
      <c r="DS7" s="637"/>
      <c r="DT7" s="637"/>
      <c r="DU7" s="637"/>
      <c r="DV7" s="637"/>
      <c r="DW7" s="637"/>
      <c r="DX7" s="637"/>
      <c r="DY7" s="637"/>
      <c r="DZ7" s="637"/>
      <c r="EA7" s="637"/>
      <c r="EB7" s="637"/>
      <c r="EC7" s="646"/>
    </row>
    <row r="8" spans="2:143" ht="11.2" customHeight="1" x14ac:dyDescent="0.15">
      <c r="B8" s="633" t="s">
        <v>241</v>
      </c>
      <c r="C8" s="634"/>
      <c r="D8" s="634"/>
      <c r="E8" s="634"/>
      <c r="F8" s="634"/>
      <c r="G8" s="634"/>
      <c r="H8" s="634"/>
      <c r="I8" s="634"/>
      <c r="J8" s="634"/>
      <c r="K8" s="634"/>
      <c r="L8" s="634"/>
      <c r="M8" s="634"/>
      <c r="N8" s="634"/>
      <c r="O8" s="634"/>
      <c r="P8" s="634"/>
      <c r="Q8" s="635"/>
      <c r="R8" s="636">
        <v>5046</v>
      </c>
      <c r="S8" s="637"/>
      <c r="T8" s="637"/>
      <c r="U8" s="637"/>
      <c r="V8" s="637"/>
      <c r="W8" s="637"/>
      <c r="X8" s="637"/>
      <c r="Y8" s="638"/>
      <c r="Z8" s="639">
        <v>0</v>
      </c>
      <c r="AA8" s="639"/>
      <c r="AB8" s="639"/>
      <c r="AC8" s="639"/>
      <c r="AD8" s="640">
        <v>5046</v>
      </c>
      <c r="AE8" s="640"/>
      <c r="AF8" s="640"/>
      <c r="AG8" s="640"/>
      <c r="AH8" s="640"/>
      <c r="AI8" s="640"/>
      <c r="AJ8" s="640"/>
      <c r="AK8" s="640"/>
      <c r="AL8" s="641">
        <v>0</v>
      </c>
      <c r="AM8" s="642"/>
      <c r="AN8" s="642"/>
      <c r="AO8" s="643"/>
      <c r="AP8" s="633" t="s">
        <v>242</v>
      </c>
      <c r="AQ8" s="634"/>
      <c r="AR8" s="634"/>
      <c r="AS8" s="634"/>
      <c r="AT8" s="634"/>
      <c r="AU8" s="634"/>
      <c r="AV8" s="634"/>
      <c r="AW8" s="634"/>
      <c r="AX8" s="634"/>
      <c r="AY8" s="634"/>
      <c r="AZ8" s="634"/>
      <c r="BA8" s="634"/>
      <c r="BB8" s="634"/>
      <c r="BC8" s="634"/>
      <c r="BD8" s="634"/>
      <c r="BE8" s="634"/>
      <c r="BF8" s="635"/>
      <c r="BG8" s="636">
        <v>39465</v>
      </c>
      <c r="BH8" s="637"/>
      <c r="BI8" s="637"/>
      <c r="BJ8" s="637"/>
      <c r="BK8" s="637"/>
      <c r="BL8" s="637"/>
      <c r="BM8" s="637"/>
      <c r="BN8" s="638"/>
      <c r="BO8" s="639">
        <v>1.4</v>
      </c>
      <c r="BP8" s="639"/>
      <c r="BQ8" s="639"/>
      <c r="BR8" s="639"/>
      <c r="BS8" s="640" t="s">
        <v>236</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4791152</v>
      </c>
      <c r="CS8" s="637"/>
      <c r="CT8" s="637"/>
      <c r="CU8" s="637"/>
      <c r="CV8" s="637"/>
      <c r="CW8" s="637"/>
      <c r="CX8" s="637"/>
      <c r="CY8" s="638"/>
      <c r="CZ8" s="639">
        <v>21.7</v>
      </c>
      <c r="DA8" s="639"/>
      <c r="DB8" s="639"/>
      <c r="DC8" s="639"/>
      <c r="DD8" s="645" t="s">
        <v>129</v>
      </c>
      <c r="DE8" s="637"/>
      <c r="DF8" s="637"/>
      <c r="DG8" s="637"/>
      <c r="DH8" s="637"/>
      <c r="DI8" s="637"/>
      <c r="DJ8" s="637"/>
      <c r="DK8" s="637"/>
      <c r="DL8" s="637"/>
      <c r="DM8" s="637"/>
      <c r="DN8" s="637"/>
      <c r="DO8" s="637"/>
      <c r="DP8" s="638"/>
      <c r="DQ8" s="645">
        <v>2742559</v>
      </c>
      <c r="DR8" s="637"/>
      <c r="DS8" s="637"/>
      <c r="DT8" s="637"/>
      <c r="DU8" s="637"/>
      <c r="DV8" s="637"/>
      <c r="DW8" s="637"/>
      <c r="DX8" s="637"/>
      <c r="DY8" s="637"/>
      <c r="DZ8" s="637"/>
      <c r="EA8" s="637"/>
      <c r="EB8" s="637"/>
      <c r="EC8" s="646"/>
    </row>
    <row r="9" spans="2:143" ht="11.2" customHeight="1" x14ac:dyDescent="0.15">
      <c r="B9" s="633" t="s">
        <v>244</v>
      </c>
      <c r="C9" s="634"/>
      <c r="D9" s="634"/>
      <c r="E9" s="634"/>
      <c r="F9" s="634"/>
      <c r="G9" s="634"/>
      <c r="H9" s="634"/>
      <c r="I9" s="634"/>
      <c r="J9" s="634"/>
      <c r="K9" s="634"/>
      <c r="L9" s="634"/>
      <c r="M9" s="634"/>
      <c r="N9" s="634"/>
      <c r="O9" s="634"/>
      <c r="P9" s="634"/>
      <c r="Q9" s="635"/>
      <c r="R9" s="636">
        <v>4216</v>
      </c>
      <c r="S9" s="637"/>
      <c r="T9" s="637"/>
      <c r="U9" s="637"/>
      <c r="V9" s="637"/>
      <c r="W9" s="637"/>
      <c r="X9" s="637"/>
      <c r="Y9" s="638"/>
      <c r="Z9" s="639">
        <v>0</v>
      </c>
      <c r="AA9" s="639"/>
      <c r="AB9" s="639"/>
      <c r="AC9" s="639"/>
      <c r="AD9" s="640">
        <v>4216</v>
      </c>
      <c r="AE9" s="640"/>
      <c r="AF9" s="640"/>
      <c r="AG9" s="640"/>
      <c r="AH9" s="640"/>
      <c r="AI9" s="640"/>
      <c r="AJ9" s="640"/>
      <c r="AK9" s="640"/>
      <c r="AL9" s="641">
        <v>0</v>
      </c>
      <c r="AM9" s="642"/>
      <c r="AN9" s="642"/>
      <c r="AO9" s="643"/>
      <c r="AP9" s="633" t="s">
        <v>245</v>
      </c>
      <c r="AQ9" s="634"/>
      <c r="AR9" s="634"/>
      <c r="AS9" s="634"/>
      <c r="AT9" s="634"/>
      <c r="AU9" s="634"/>
      <c r="AV9" s="634"/>
      <c r="AW9" s="634"/>
      <c r="AX9" s="634"/>
      <c r="AY9" s="634"/>
      <c r="AZ9" s="634"/>
      <c r="BA9" s="634"/>
      <c r="BB9" s="634"/>
      <c r="BC9" s="634"/>
      <c r="BD9" s="634"/>
      <c r="BE9" s="634"/>
      <c r="BF9" s="635"/>
      <c r="BG9" s="636">
        <v>709430</v>
      </c>
      <c r="BH9" s="637"/>
      <c r="BI9" s="637"/>
      <c r="BJ9" s="637"/>
      <c r="BK9" s="637"/>
      <c r="BL9" s="637"/>
      <c r="BM9" s="637"/>
      <c r="BN9" s="638"/>
      <c r="BO9" s="639">
        <v>26</v>
      </c>
      <c r="BP9" s="639"/>
      <c r="BQ9" s="639"/>
      <c r="BR9" s="639"/>
      <c r="BS9" s="640" t="s">
        <v>236</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3030330</v>
      </c>
      <c r="CS9" s="637"/>
      <c r="CT9" s="637"/>
      <c r="CU9" s="637"/>
      <c r="CV9" s="637"/>
      <c r="CW9" s="637"/>
      <c r="CX9" s="637"/>
      <c r="CY9" s="638"/>
      <c r="CZ9" s="639">
        <v>13.7</v>
      </c>
      <c r="DA9" s="639"/>
      <c r="DB9" s="639"/>
      <c r="DC9" s="639"/>
      <c r="DD9" s="645">
        <v>13438</v>
      </c>
      <c r="DE9" s="637"/>
      <c r="DF9" s="637"/>
      <c r="DG9" s="637"/>
      <c r="DH9" s="637"/>
      <c r="DI9" s="637"/>
      <c r="DJ9" s="637"/>
      <c r="DK9" s="637"/>
      <c r="DL9" s="637"/>
      <c r="DM9" s="637"/>
      <c r="DN9" s="637"/>
      <c r="DO9" s="637"/>
      <c r="DP9" s="638"/>
      <c r="DQ9" s="645">
        <v>2454712</v>
      </c>
      <c r="DR9" s="637"/>
      <c r="DS9" s="637"/>
      <c r="DT9" s="637"/>
      <c r="DU9" s="637"/>
      <c r="DV9" s="637"/>
      <c r="DW9" s="637"/>
      <c r="DX9" s="637"/>
      <c r="DY9" s="637"/>
      <c r="DZ9" s="637"/>
      <c r="EA9" s="637"/>
      <c r="EB9" s="637"/>
      <c r="EC9" s="646"/>
    </row>
    <row r="10" spans="2:143" ht="11.2" customHeight="1" x14ac:dyDescent="0.15">
      <c r="B10" s="633" t="s">
        <v>247</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39" t="s">
        <v>129</v>
      </c>
      <c r="AA10" s="639"/>
      <c r="AB10" s="639"/>
      <c r="AC10" s="639"/>
      <c r="AD10" s="640" t="s">
        <v>236</v>
      </c>
      <c r="AE10" s="640"/>
      <c r="AF10" s="640"/>
      <c r="AG10" s="640"/>
      <c r="AH10" s="640"/>
      <c r="AI10" s="640"/>
      <c r="AJ10" s="640"/>
      <c r="AK10" s="640"/>
      <c r="AL10" s="641" t="s">
        <v>129</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65482</v>
      </c>
      <c r="BH10" s="637"/>
      <c r="BI10" s="637"/>
      <c r="BJ10" s="637"/>
      <c r="BK10" s="637"/>
      <c r="BL10" s="637"/>
      <c r="BM10" s="637"/>
      <c r="BN10" s="638"/>
      <c r="BO10" s="639">
        <v>2.4</v>
      </c>
      <c r="BP10" s="639"/>
      <c r="BQ10" s="639"/>
      <c r="BR10" s="639"/>
      <c r="BS10" s="640" t="s">
        <v>129</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74626</v>
      </c>
      <c r="CS10" s="637"/>
      <c r="CT10" s="637"/>
      <c r="CU10" s="637"/>
      <c r="CV10" s="637"/>
      <c r="CW10" s="637"/>
      <c r="CX10" s="637"/>
      <c r="CY10" s="638"/>
      <c r="CZ10" s="639">
        <v>0.3</v>
      </c>
      <c r="DA10" s="639"/>
      <c r="DB10" s="639"/>
      <c r="DC10" s="639"/>
      <c r="DD10" s="645" t="s">
        <v>129</v>
      </c>
      <c r="DE10" s="637"/>
      <c r="DF10" s="637"/>
      <c r="DG10" s="637"/>
      <c r="DH10" s="637"/>
      <c r="DI10" s="637"/>
      <c r="DJ10" s="637"/>
      <c r="DK10" s="637"/>
      <c r="DL10" s="637"/>
      <c r="DM10" s="637"/>
      <c r="DN10" s="637"/>
      <c r="DO10" s="637"/>
      <c r="DP10" s="638"/>
      <c r="DQ10" s="645">
        <v>25626</v>
      </c>
      <c r="DR10" s="637"/>
      <c r="DS10" s="637"/>
      <c r="DT10" s="637"/>
      <c r="DU10" s="637"/>
      <c r="DV10" s="637"/>
      <c r="DW10" s="637"/>
      <c r="DX10" s="637"/>
      <c r="DY10" s="637"/>
      <c r="DZ10" s="637"/>
      <c r="EA10" s="637"/>
      <c r="EB10" s="637"/>
      <c r="EC10" s="646"/>
    </row>
    <row r="11" spans="2:143" ht="11.2" customHeight="1" x14ac:dyDescent="0.15">
      <c r="B11" s="633" t="s">
        <v>250</v>
      </c>
      <c r="C11" s="634"/>
      <c r="D11" s="634"/>
      <c r="E11" s="634"/>
      <c r="F11" s="634"/>
      <c r="G11" s="634"/>
      <c r="H11" s="634"/>
      <c r="I11" s="634"/>
      <c r="J11" s="634"/>
      <c r="K11" s="634"/>
      <c r="L11" s="634"/>
      <c r="M11" s="634"/>
      <c r="N11" s="634"/>
      <c r="O11" s="634"/>
      <c r="P11" s="634"/>
      <c r="Q11" s="635"/>
      <c r="R11" s="636">
        <v>641238</v>
      </c>
      <c r="S11" s="637"/>
      <c r="T11" s="637"/>
      <c r="U11" s="637"/>
      <c r="V11" s="637"/>
      <c r="W11" s="637"/>
      <c r="X11" s="637"/>
      <c r="Y11" s="638"/>
      <c r="Z11" s="641">
        <v>2.8</v>
      </c>
      <c r="AA11" s="642"/>
      <c r="AB11" s="642"/>
      <c r="AC11" s="648"/>
      <c r="AD11" s="645">
        <v>641238</v>
      </c>
      <c r="AE11" s="637"/>
      <c r="AF11" s="637"/>
      <c r="AG11" s="637"/>
      <c r="AH11" s="637"/>
      <c r="AI11" s="637"/>
      <c r="AJ11" s="637"/>
      <c r="AK11" s="638"/>
      <c r="AL11" s="641">
        <v>5.5</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49785</v>
      </c>
      <c r="BH11" s="637"/>
      <c r="BI11" s="637"/>
      <c r="BJ11" s="637"/>
      <c r="BK11" s="637"/>
      <c r="BL11" s="637"/>
      <c r="BM11" s="637"/>
      <c r="BN11" s="638"/>
      <c r="BO11" s="639">
        <v>1.8</v>
      </c>
      <c r="BP11" s="639"/>
      <c r="BQ11" s="639"/>
      <c r="BR11" s="639"/>
      <c r="BS11" s="640" t="s">
        <v>129</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1195709</v>
      </c>
      <c r="CS11" s="637"/>
      <c r="CT11" s="637"/>
      <c r="CU11" s="637"/>
      <c r="CV11" s="637"/>
      <c r="CW11" s="637"/>
      <c r="CX11" s="637"/>
      <c r="CY11" s="638"/>
      <c r="CZ11" s="639">
        <v>5.4</v>
      </c>
      <c r="DA11" s="639"/>
      <c r="DB11" s="639"/>
      <c r="DC11" s="639"/>
      <c r="DD11" s="645">
        <v>372141</v>
      </c>
      <c r="DE11" s="637"/>
      <c r="DF11" s="637"/>
      <c r="DG11" s="637"/>
      <c r="DH11" s="637"/>
      <c r="DI11" s="637"/>
      <c r="DJ11" s="637"/>
      <c r="DK11" s="637"/>
      <c r="DL11" s="637"/>
      <c r="DM11" s="637"/>
      <c r="DN11" s="637"/>
      <c r="DO11" s="637"/>
      <c r="DP11" s="638"/>
      <c r="DQ11" s="645">
        <v>604707</v>
      </c>
      <c r="DR11" s="637"/>
      <c r="DS11" s="637"/>
      <c r="DT11" s="637"/>
      <c r="DU11" s="637"/>
      <c r="DV11" s="637"/>
      <c r="DW11" s="637"/>
      <c r="DX11" s="637"/>
      <c r="DY11" s="637"/>
      <c r="DZ11" s="637"/>
      <c r="EA11" s="637"/>
      <c r="EB11" s="637"/>
      <c r="EC11" s="646"/>
    </row>
    <row r="12" spans="2:143" ht="11.2" customHeight="1" x14ac:dyDescent="0.15">
      <c r="B12" s="633" t="s">
        <v>253</v>
      </c>
      <c r="C12" s="634"/>
      <c r="D12" s="634"/>
      <c r="E12" s="634"/>
      <c r="F12" s="634"/>
      <c r="G12" s="634"/>
      <c r="H12" s="634"/>
      <c r="I12" s="634"/>
      <c r="J12" s="634"/>
      <c r="K12" s="634"/>
      <c r="L12" s="634"/>
      <c r="M12" s="634"/>
      <c r="N12" s="634"/>
      <c r="O12" s="634"/>
      <c r="P12" s="634"/>
      <c r="Q12" s="635"/>
      <c r="R12" s="636" t="s">
        <v>129</v>
      </c>
      <c r="S12" s="637"/>
      <c r="T12" s="637"/>
      <c r="U12" s="637"/>
      <c r="V12" s="637"/>
      <c r="W12" s="637"/>
      <c r="X12" s="637"/>
      <c r="Y12" s="638"/>
      <c r="Z12" s="639" t="s">
        <v>129</v>
      </c>
      <c r="AA12" s="639"/>
      <c r="AB12" s="639"/>
      <c r="AC12" s="639"/>
      <c r="AD12" s="640" t="s">
        <v>236</v>
      </c>
      <c r="AE12" s="640"/>
      <c r="AF12" s="640"/>
      <c r="AG12" s="640"/>
      <c r="AH12" s="640"/>
      <c r="AI12" s="640"/>
      <c r="AJ12" s="640"/>
      <c r="AK12" s="640"/>
      <c r="AL12" s="641" t="s">
        <v>129</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1484725</v>
      </c>
      <c r="BH12" s="637"/>
      <c r="BI12" s="637"/>
      <c r="BJ12" s="637"/>
      <c r="BK12" s="637"/>
      <c r="BL12" s="637"/>
      <c r="BM12" s="637"/>
      <c r="BN12" s="638"/>
      <c r="BO12" s="639">
        <v>54.4</v>
      </c>
      <c r="BP12" s="639"/>
      <c r="BQ12" s="639"/>
      <c r="BR12" s="639"/>
      <c r="BS12" s="640" t="s">
        <v>236</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994905</v>
      </c>
      <c r="CS12" s="637"/>
      <c r="CT12" s="637"/>
      <c r="CU12" s="637"/>
      <c r="CV12" s="637"/>
      <c r="CW12" s="637"/>
      <c r="CX12" s="637"/>
      <c r="CY12" s="638"/>
      <c r="CZ12" s="639">
        <v>4.5</v>
      </c>
      <c r="DA12" s="639"/>
      <c r="DB12" s="639"/>
      <c r="DC12" s="639"/>
      <c r="DD12" s="645">
        <v>11530</v>
      </c>
      <c r="DE12" s="637"/>
      <c r="DF12" s="637"/>
      <c r="DG12" s="637"/>
      <c r="DH12" s="637"/>
      <c r="DI12" s="637"/>
      <c r="DJ12" s="637"/>
      <c r="DK12" s="637"/>
      <c r="DL12" s="637"/>
      <c r="DM12" s="637"/>
      <c r="DN12" s="637"/>
      <c r="DO12" s="637"/>
      <c r="DP12" s="638"/>
      <c r="DQ12" s="645">
        <v>496247</v>
      </c>
      <c r="DR12" s="637"/>
      <c r="DS12" s="637"/>
      <c r="DT12" s="637"/>
      <c r="DU12" s="637"/>
      <c r="DV12" s="637"/>
      <c r="DW12" s="637"/>
      <c r="DX12" s="637"/>
      <c r="DY12" s="637"/>
      <c r="DZ12" s="637"/>
      <c r="EA12" s="637"/>
      <c r="EB12" s="637"/>
      <c r="EC12" s="646"/>
    </row>
    <row r="13" spans="2:143" ht="11.2" customHeight="1" x14ac:dyDescent="0.15">
      <c r="B13" s="633" t="s">
        <v>256</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39" t="s">
        <v>236</v>
      </c>
      <c r="AA13" s="639"/>
      <c r="AB13" s="639"/>
      <c r="AC13" s="639"/>
      <c r="AD13" s="640" t="s">
        <v>257</v>
      </c>
      <c r="AE13" s="640"/>
      <c r="AF13" s="640"/>
      <c r="AG13" s="640"/>
      <c r="AH13" s="640"/>
      <c r="AI13" s="640"/>
      <c r="AJ13" s="640"/>
      <c r="AK13" s="640"/>
      <c r="AL13" s="641" t="s">
        <v>129</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1317929</v>
      </c>
      <c r="BH13" s="637"/>
      <c r="BI13" s="637"/>
      <c r="BJ13" s="637"/>
      <c r="BK13" s="637"/>
      <c r="BL13" s="637"/>
      <c r="BM13" s="637"/>
      <c r="BN13" s="638"/>
      <c r="BO13" s="639">
        <v>48.3</v>
      </c>
      <c r="BP13" s="639"/>
      <c r="BQ13" s="639"/>
      <c r="BR13" s="639"/>
      <c r="BS13" s="640" t="s">
        <v>129</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1802378</v>
      </c>
      <c r="CS13" s="637"/>
      <c r="CT13" s="637"/>
      <c r="CU13" s="637"/>
      <c r="CV13" s="637"/>
      <c r="CW13" s="637"/>
      <c r="CX13" s="637"/>
      <c r="CY13" s="638"/>
      <c r="CZ13" s="639">
        <v>8.1999999999999993</v>
      </c>
      <c r="DA13" s="639"/>
      <c r="DB13" s="639"/>
      <c r="DC13" s="639"/>
      <c r="DD13" s="645">
        <v>600954</v>
      </c>
      <c r="DE13" s="637"/>
      <c r="DF13" s="637"/>
      <c r="DG13" s="637"/>
      <c r="DH13" s="637"/>
      <c r="DI13" s="637"/>
      <c r="DJ13" s="637"/>
      <c r="DK13" s="637"/>
      <c r="DL13" s="637"/>
      <c r="DM13" s="637"/>
      <c r="DN13" s="637"/>
      <c r="DO13" s="637"/>
      <c r="DP13" s="638"/>
      <c r="DQ13" s="645">
        <v>1121808</v>
      </c>
      <c r="DR13" s="637"/>
      <c r="DS13" s="637"/>
      <c r="DT13" s="637"/>
      <c r="DU13" s="637"/>
      <c r="DV13" s="637"/>
      <c r="DW13" s="637"/>
      <c r="DX13" s="637"/>
      <c r="DY13" s="637"/>
      <c r="DZ13" s="637"/>
      <c r="EA13" s="637"/>
      <c r="EB13" s="637"/>
      <c r="EC13" s="646"/>
    </row>
    <row r="14" spans="2:143" ht="11.2" customHeight="1" x14ac:dyDescent="0.15">
      <c r="B14" s="633" t="s">
        <v>260</v>
      </c>
      <c r="C14" s="634"/>
      <c r="D14" s="634"/>
      <c r="E14" s="634"/>
      <c r="F14" s="634"/>
      <c r="G14" s="634"/>
      <c r="H14" s="634"/>
      <c r="I14" s="634"/>
      <c r="J14" s="634"/>
      <c r="K14" s="634"/>
      <c r="L14" s="634"/>
      <c r="M14" s="634"/>
      <c r="N14" s="634"/>
      <c r="O14" s="634"/>
      <c r="P14" s="634"/>
      <c r="Q14" s="635"/>
      <c r="R14" s="636">
        <v>157</v>
      </c>
      <c r="S14" s="637"/>
      <c r="T14" s="637"/>
      <c r="U14" s="637"/>
      <c r="V14" s="637"/>
      <c r="W14" s="637"/>
      <c r="X14" s="637"/>
      <c r="Y14" s="638"/>
      <c r="Z14" s="639">
        <v>0</v>
      </c>
      <c r="AA14" s="639"/>
      <c r="AB14" s="639"/>
      <c r="AC14" s="639"/>
      <c r="AD14" s="640">
        <v>157</v>
      </c>
      <c r="AE14" s="640"/>
      <c r="AF14" s="640"/>
      <c r="AG14" s="640"/>
      <c r="AH14" s="640"/>
      <c r="AI14" s="640"/>
      <c r="AJ14" s="640"/>
      <c r="AK14" s="640"/>
      <c r="AL14" s="641">
        <v>0</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103518</v>
      </c>
      <c r="BH14" s="637"/>
      <c r="BI14" s="637"/>
      <c r="BJ14" s="637"/>
      <c r="BK14" s="637"/>
      <c r="BL14" s="637"/>
      <c r="BM14" s="637"/>
      <c r="BN14" s="638"/>
      <c r="BO14" s="639">
        <v>3.8</v>
      </c>
      <c r="BP14" s="639"/>
      <c r="BQ14" s="639"/>
      <c r="BR14" s="639"/>
      <c r="BS14" s="640" t="s">
        <v>129</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756348</v>
      </c>
      <c r="CS14" s="637"/>
      <c r="CT14" s="637"/>
      <c r="CU14" s="637"/>
      <c r="CV14" s="637"/>
      <c r="CW14" s="637"/>
      <c r="CX14" s="637"/>
      <c r="CY14" s="638"/>
      <c r="CZ14" s="639">
        <v>3.4</v>
      </c>
      <c r="DA14" s="639"/>
      <c r="DB14" s="639"/>
      <c r="DC14" s="639"/>
      <c r="DD14" s="645">
        <v>53592</v>
      </c>
      <c r="DE14" s="637"/>
      <c r="DF14" s="637"/>
      <c r="DG14" s="637"/>
      <c r="DH14" s="637"/>
      <c r="DI14" s="637"/>
      <c r="DJ14" s="637"/>
      <c r="DK14" s="637"/>
      <c r="DL14" s="637"/>
      <c r="DM14" s="637"/>
      <c r="DN14" s="637"/>
      <c r="DO14" s="637"/>
      <c r="DP14" s="638"/>
      <c r="DQ14" s="645">
        <v>662174</v>
      </c>
      <c r="DR14" s="637"/>
      <c r="DS14" s="637"/>
      <c r="DT14" s="637"/>
      <c r="DU14" s="637"/>
      <c r="DV14" s="637"/>
      <c r="DW14" s="637"/>
      <c r="DX14" s="637"/>
      <c r="DY14" s="637"/>
      <c r="DZ14" s="637"/>
      <c r="EA14" s="637"/>
      <c r="EB14" s="637"/>
      <c r="EC14" s="646"/>
    </row>
    <row r="15" spans="2:143" ht="11.2" customHeight="1" x14ac:dyDescent="0.15">
      <c r="B15" s="633" t="s">
        <v>263</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39" t="s">
        <v>129</v>
      </c>
      <c r="AA15" s="639"/>
      <c r="AB15" s="639"/>
      <c r="AC15" s="639"/>
      <c r="AD15" s="640" t="s">
        <v>129</v>
      </c>
      <c r="AE15" s="640"/>
      <c r="AF15" s="640"/>
      <c r="AG15" s="640"/>
      <c r="AH15" s="640"/>
      <c r="AI15" s="640"/>
      <c r="AJ15" s="640"/>
      <c r="AK15" s="640"/>
      <c r="AL15" s="641" t="s">
        <v>236</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180124</v>
      </c>
      <c r="BH15" s="637"/>
      <c r="BI15" s="637"/>
      <c r="BJ15" s="637"/>
      <c r="BK15" s="637"/>
      <c r="BL15" s="637"/>
      <c r="BM15" s="637"/>
      <c r="BN15" s="638"/>
      <c r="BO15" s="639">
        <v>6.6</v>
      </c>
      <c r="BP15" s="639"/>
      <c r="BQ15" s="639"/>
      <c r="BR15" s="639"/>
      <c r="BS15" s="640" t="s">
        <v>236</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1490021</v>
      </c>
      <c r="CS15" s="637"/>
      <c r="CT15" s="637"/>
      <c r="CU15" s="637"/>
      <c r="CV15" s="637"/>
      <c r="CW15" s="637"/>
      <c r="CX15" s="637"/>
      <c r="CY15" s="638"/>
      <c r="CZ15" s="639">
        <v>6.8</v>
      </c>
      <c r="DA15" s="639"/>
      <c r="DB15" s="639"/>
      <c r="DC15" s="639"/>
      <c r="DD15" s="645">
        <v>74899</v>
      </c>
      <c r="DE15" s="637"/>
      <c r="DF15" s="637"/>
      <c r="DG15" s="637"/>
      <c r="DH15" s="637"/>
      <c r="DI15" s="637"/>
      <c r="DJ15" s="637"/>
      <c r="DK15" s="637"/>
      <c r="DL15" s="637"/>
      <c r="DM15" s="637"/>
      <c r="DN15" s="637"/>
      <c r="DO15" s="637"/>
      <c r="DP15" s="638"/>
      <c r="DQ15" s="645">
        <v>1241799</v>
      </c>
      <c r="DR15" s="637"/>
      <c r="DS15" s="637"/>
      <c r="DT15" s="637"/>
      <c r="DU15" s="637"/>
      <c r="DV15" s="637"/>
      <c r="DW15" s="637"/>
      <c r="DX15" s="637"/>
      <c r="DY15" s="637"/>
      <c r="DZ15" s="637"/>
      <c r="EA15" s="637"/>
      <c r="EB15" s="637"/>
      <c r="EC15" s="646"/>
    </row>
    <row r="16" spans="2:143" ht="11.2" customHeight="1" x14ac:dyDescent="0.15">
      <c r="B16" s="633" t="s">
        <v>266</v>
      </c>
      <c r="C16" s="634"/>
      <c r="D16" s="634"/>
      <c r="E16" s="634"/>
      <c r="F16" s="634"/>
      <c r="G16" s="634"/>
      <c r="H16" s="634"/>
      <c r="I16" s="634"/>
      <c r="J16" s="634"/>
      <c r="K16" s="634"/>
      <c r="L16" s="634"/>
      <c r="M16" s="634"/>
      <c r="N16" s="634"/>
      <c r="O16" s="634"/>
      <c r="P16" s="634"/>
      <c r="Q16" s="635"/>
      <c r="R16" s="636">
        <v>13649</v>
      </c>
      <c r="S16" s="637"/>
      <c r="T16" s="637"/>
      <c r="U16" s="637"/>
      <c r="V16" s="637"/>
      <c r="W16" s="637"/>
      <c r="X16" s="637"/>
      <c r="Y16" s="638"/>
      <c r="Z16" s="639">
        <v>0.1</v>
      </c>
      <c r="AA16" s="639"/>
      <c r="AB16" s="639"/>
      <c r="AC16" s="639"/>
      <c r="AD16" s="640">
        <v>13649</v>
      </c>
      <c r="AE16" s="640"/>
      <c r="AF16" s="640"/>
      <c r="AG16" s="640"/>
      <c r="AH16" s="640"/>
      <c r="AI16" s="640"/>
      <c r="AJ16" s="640"/>
      <c r="AK16" s="640"/>
      <c r="AL16" s="641">
        <v>0.1</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257</v>
      </c>
      <c r="BH16" s="637"/>
      <c r="BI16" s="637"/>
      <c r="BJ16" s="637"/>
      <c r="BK16" s="637"/>
      <c r="BL16" s="637"/>
      <c r="BM16" s="637"/>
      <c r="BN16" s="638"/>
      <c r="BO16" s="639" t="s">
        <v>236</v>
      </c>
      <c r="BP16" s="639"/>
      <c r="BQ16" s="639"/>
      <c r="BR16" s="639"/>
      <c r="BS16" s="640" t="s">
        <v>129</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v>2139</v>
      </c>
      <c r="CS16" s="637"/>
      <c r="CT16" s="637"/>
      <c r="CU16" s="637"/>
      <c r="CV16" s="637"/>
      <c r="CW16" s="637"/>
      <c r="CX16" s="637"/>
      <c r="CY16" s="638"/>
      <c r="CZ16" s="639">
        <v>0</v>
      </c>
      <c r="DA16" s="639"/>
      <c r="DB16" s="639"/>
      <c r="DC16" s="639"/>
      <c r="DD16" s="645" t="s">
        <v>236</v>
      </c>
      <c r="DE16" s="637"/>
      <c r="DF16" s="637"/>
      <c r="DG16" s="637"/>
      <c r="DH16" s="637"/>
      <c r="DI16" s="637"/>
      <c r="DJ16" s="637"/>
      <c r="DK16" s="637"/>
      <c r="DL16" s="637"/>
      <c r="DM16" s="637"/>
      <c r="DN16" s="637"/>
      <c r="DO16" s="637"/>
      <c r="DP16" s="638"/>
      <c r="DQ16" s="645">
        <v>2139</v>
      </c>
      <c r="DR16" s="637"/>
      <c r="DS16" s="637"/>
      <c r="DT16" s="637"/>
      <c r="DU16" s="637"/>
      <c r="DV16" s="637"/>
      <c r="DW16" s="637"/>
      <c r="DX16" s="637"/>
      <c r="DY16" s="637"/>
      <c r="DZ16" s="637"/>
      <c r="EA16" s="637"/>
      <c r="EB16" s="637"/>
      <c r="EC16" s="646"/>
    </row>
    <row r="17" spans="2:133" ht="11.2" customHeight="1" x14ac:dyDescent="0.15">
      <c r="B17" s="633" t="s">
        <v>269</v>
      </c>
      <c r="C17" s="634"/>
      <c r="D17" s="634"/>
      <c r="E17" s="634"/>
      <c r="F17" s="634"/>
      <c r="G17" s="634"/>
      <c r="H17" s="634"/>
      <c r="I17" s="634"/>
      <c r="J17" s="634"/>
      <c r="K17" s="634"/>
      <c r="L17" s="634"/>
      <c r="M17" s="634"/>
      <c r="N17" s="634"/>
      <c r="O17" s="634"/>
      <c r="P17" s="634"/>
      <c r="Q17" s="635"/>
      <c r="R17" s="636">
        <v>34219</v>
      </c>
      <c r="S17" s="637"/>
      <c r="T17" s="637"/>
      <c r="U17" s="637"/>
      <c r="V17" s="637"/>
      <c r="W17" s="637"/>
      <c r="X17" s="637"/>
      <c r="Y17" s="638"/>
      <c r="Z17" s="639">
        <v>0.2</v>
      </c>
      <c r="AA17" s="639"/>
      <c r="AB17" s="639"/>
      <c r="AC17" s="639"/>
      <c r="AD17" s="640">
        <v>34219</v>
      </c>
      <c r="AE17" s="640"/>
      <c r="AF17" s="640"/>
      <c r="AG17" s="640"/>
      <c r="AH17" s="640"/>
      <c r="AI17" s="640"/>
      <c r="AJ17" s="640"/>
      <c r="AK17" s="640"/>
      <c r="AL17" s="641">
        <v>0.3</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39" t="s">
        <v>129</v>
      </c>
      <c r="BP17" s="639"/>
      <c r="BQ17" s="639"/>
      <c r="BR17" s="639"/>
      <c r="BS17" s="640" t="s">
        <v>129</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2153431</v>
      </c>
      <c r="CS17" s="637"/>
      <c r="CT17" s="637"/>
      <c r="CU17" s="637"/>
      <c r="CV17" s="637"/>
      <c r="CW17" s="637"/>
      <c r="CX17" s="637"/>
      <c r="CY17" s="638"/>
      <c r="CZ17" s="639">
        <v>9.8000000000000007</v>
      </c>
      <c r="DA17" s="639"/>
      <c r="DB17" s="639"/>
      <c r="DC17" s="639"/>
      <c r="DD17" s="645" t="s">
        <v>257</v>
      </c>
      <c r="DE17" s="637"/>
      <c r="DF17" s="637"/>
      <c r="DG17" s="637"/>
      <c r="DH17" s="637"/>
      <c r="DI17" s="637"/>
      <c r="DJ17" s="637"/>
      <c r="DK17" s="637"/>
      <c r="DL17" s="637"/>
      <c r="DM17" s="637"/>
      <c r="DN17" s="637"/>
      <c r="DO17" s="637"/>
      <c r="DP17" s="638"/>
      <c r="DQ17" s="645">
        <v>2110561</v>
      </c>
      <c r="DR17" s="637"/>
      <c r="DS17" s="637"/>
      <c r="DT17" s="637"/>
      <c r="DU17" s="637"/>
      <c r="DV17" s="637"/>
      <c r="DW17" s="637"/>
      <c r="DX17" s="637"/>
      <c r="DY17" s="637"/>
      <c r="DZ17" s="637"/>
      <c r="EA17" s="637"/>
      <c r="EB17" s="637"/>
      <c r="EC17" s="646"/>
    </row>
    <row r="18" spans="2:133" ht="11.2" customHeight="1" x14ac:dyDescent="0.15">
      <c r="B18" s="633" t="s">
        <v>272</v>
      </c>
      <c r="C18" s="634"/>
      <c r="D18" s="634"/>
      <c r="E18" s="634"/>
      <c r="F18" s="634"/>
      <c r="G18" s="634"/>
      <c r="H18" s="634"/>
      <c r="I18" s="634"/>
      <c r="J18" s="634"/>
      <c r="K18" s="634"/>
      <c r="L18" s="634"/>
      <c r="M18" s="634"/>
      <c r="N18" s="634"/>
      <c r="O18" s="634"/>
      <c r="P18" s="634"/>
      <c r="Q18" s="635"/>
      <c r="R18" s="636">
        <v>13086</v>
      </c>
      <c r="S18" s="637"/>
      <c r="T18" s="637"/>
      <c r="U18" s="637"/>
      <c r="V18" s="637"/>
      <c r="W18" s="637"/>
      <c r="X18" s="637"/>
      <c r="Y18" s="638"/>
      <c r="Z18" s="639">
        <v>0.1</v>
      </c>
      <c r="AA18" s="639"/>
      <c r="AB18" s="639"/>
      <c r="AC18" s="639"/>
      <c r="AD18" s="640">
        <v>13086</v>
      </c>
      <c r="AE18" s="640"/>
      <c r="AF18" s="640"/>
      <c r="AG18" s="640"/>
      <c r="AH18" s="640"/>
      <c r="AI18" s="640"/>
      <c r="AJ18" s="640"/>
      <c r="AK18" s="640"/>
      <c r="AL18" s="641">
        <v>0.1</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236</v>
      </c>
      <c r="BH18" s="637"/>
      <c r="BI18" s="637"/>
      <c r="BJ18" s="637"/>
      <c r="BK18" s="637"/>
      <c r="BL18" s="637"/>
      <c r="BM18" s="637"/>
      <c r="BN18" s="638"/>
      <c r="BO18" s="639" t="s">
        <v>129</v>
      </c>
      <c r="BP18" s="639"/>
      <c r="BQ18" s="639"/>
      <c r="BR18" s="639"/>
      <c r="BS18" s="640" t="s">
        <v>129</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236</v>
      </c>
      <c r="CS18" s="637"/>
      <c r="CT18" s="637"/>
      <c r="CU18" s="637"/>
      <c r="CV18" s="637"/>
      <c r="CW18" s="637"/>
      <c r="CX18" s="637"/>
      <c r="CY18" s="638"/>
      <c r="CZ18" s="639" t="s">
        <v>129</v>
      </c>
      <c r="DA18" s="639"/>
      <c r="DB18" s="639"/>
      <c r="DC18" s="639"/>
      <c r="DD18" s="645" t="s">
        <v>129</v>
      </c>
      <c r="DE18" s="637"/>
      <c r="DF18" s="637"/>
      <c r="DG18" s="637"/>
      <c r="DH18" s="637"/>
      <c r="DI18" s="637"/>
      <c r="DJ18" s="637"/>
      <c r="DK18" s="637"/>
      <c r="DL18" s="637"/>
      <c r="DM18" s="637"/>
      <c r="DN18" s="637"/>
      <c r="DO18" s="637"/>
      <c r="DP18" s="638"/>
      <c r="DQ18" s="645" t="s">
        <v>236</v>
      </c>
      <c r="DR18" s="637"/>
      <c r="DS18" s="637"/>
      <c r="DT18" s="637"/>
      <c r="DU18" s="637"/>
      <c r="DV18" s="637"/>
      <c r="DW18" s="637"/>
      <c r="DX18" s="637"/>
      <c r="DY18" s="637"/>
      <c r="DZ18" s="637"/>
      <c r="EA18" s="637"/>
      <c r="EB18" s="637"/>
      <c r="EC18" s="646"/>
    </row>
    <row r="19" spans="2:133" ht="11.2" customHeight="1" x14ac:dyDescent="0.15">
      <c r="B19" s="633" t="s">
        <v>275</v>
      </c>
      <c r="C19" s="634"/>
      <c r="D19" s="634"/>
      <c r="E19" s="634"/>
      <c r="F19" s="634"/>
      <c r="G19" s="634"/>
      <c r="H19" s="634"/>
      <c r="I19" s="634"/>
      <c r="J19" s="634"/>
      <c r="K19" s="634"/>
      <c r="L19" s="634"/>
      <c r="M19" s="634"/>
      <c r="N19" s="634"/>
      <c r="O19" s="634"/>
      <c r="P19" s="634"/>
      <c r="Q19" s="635"/>
      <c r="R19" s="636">
        <v>13086</v>
      </c>
      <c r="S19" s="637"/>
      <c r="T19" s="637"/>
      <c r="U19" s="637"/>
      <c r="V19" s="637"/>
      <c r="W19" s="637"/>
      <c r="X19" s="637"/>
      <c r="Y19" s="638"/>
      <c r="Z19" s="639">
        <v>0.1</v>
      </c>
      <c r="AA19" s="639"/>
      <c r="AB19" s="639"/>
      <c r="AC19" s="639"/>
      <c r="AD19" s="640">
        <v>13086</v>
      </c>
      <c r="AE19" s="640"/>
      <c r="AF19" s="640"/>
      <c r="AG19" s="640"/>
      <c r="AH19" s="640"/>
      <c r="AI19" s="640"/>
      <c r="AJ19" s="640"/>
      <c r="AK19" s="640"/>
      <c r="AL19" s="641">
        <v>0.1</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97643</v>
      </c>
      <c r="BH19" s="637"/>
      <c r="BI19" s="637"/>
      <c r="BJ19" s="637"/>
      <c r="BK19" s="637"/>
      <c r="BL19" s="637"/>
      <c r="BM19" s="637"/>
      <c r="BN19" s="638"/>
      <c r="BO19" s="639">
        <v>3.6</v>
      </c>
      <c r="BP19" s="639"/>
      <c r="BQ19" s="639"/>
      <c r="BR19" s="639"/>
      <c r="BS19" s="640" t="s">
        <v>236</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236</v>
      </c>
      <c r="DA19" s="639"/>
      <c r="DB19" s="639"/>
      <c r="DC19" s="639"/>
      <c r="DD19" s="645" t="s">
        <v>129</v>
      </c>
      <c r="DE19" s="637"/>
      <c r="DF19" s="637"/>
      <c r="DG19" s="637"/>
      <c r="DH19" s="637"/>
      <c r="DI19" s="637"/>
      <c r="DJ19" s="637"/>
      <c r="DK19" s="637"/>
      <c r="DL19" s="637"/>
      <c r="DM19" s="637"/>
      <c r="DN19" s="637"/>
      <c r="DO19" s="637"/>
      <c r="DP19" s="638"/>
      <c r="DQ19" s="645" t="s">
        <v>236</v>
      </c>
      <c r="DR19" s="637"/>
      <c r="DS19" s="637"/>
      <c r="DT19" s="637"/>
      <c r="DU19" s="637"/>
      <c r="DV19" s="637"/>
      <c r="DW19" s="637"/>
      <c r="DX19" s="637"/>
      <c r="DY19" s="637"/>
      <c r="DZ19" s="637"/>
      <c r="EA19" s="637"/>
      <c r="EB19" s="637"/>
      <c r="EC19" s="646"/>
    </row>
    <row r="20" spans="2:133" ht="11.2" customHeight="1" x14ac:dyDescent="0.15">
      <c r="B20" s="649" t="s">
        <v>278</v>
      </c>
      <c r="C20" s="650"/>
      <c r="D20" s="650"/>
      <c r="E20" s="650"/>
      <c r="F20" s="650"/>
      <c r="G20" s="650"/>
      <c r="H20" s="650"/>
      <c r="I20" s="650"/>
      <c r="J20" s="650"/>
      <c r="K20" s="650"/>
      <c r="L20" s="650"/>
      <c r="M20" s="650"/>
      <c r="N20" s="650"/>
      <c r="O20" s="650"/>
      <c r="P20" s="650"/>
      <c r="Q20" s="651"/>
      <c r="R20" s="636" t="s">
        <v>129</v>
      </c>
      <c r="S20" s="637"/>
      <c r="T20" s="637"/>
      <c r="U20" s="637"/>
      <c r="V20" s="637"/>
      <c r="W20" s="637"/>
      <c r="X20" s="637"/>
      <c r="Y20" s="638"/>
      <c r="Z20" s="639" t="s">
        <v>129</v>
      </c>
      <c r="AA20" s="639"/>
      <c r="AB20" s="639"/>
      <c r="AC20" s="639"/>
      <c r="AD20" s="640" t="s">
        <v>129</v>
      </c>
      <c r="AE20" s="640"/>
      <c r="AF20" s="640"/>
      <c r="AG20" s="640"/>
      <c r="AH20" s="640"/>
      <c r="AI20" s="640"/>
      <c r="AJ20" s="640"/>
      <c r="AK20" s="640"/>
      <c r="AL20" s="641" t="s">
        <v>236</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97643</v>
      </c>
      <c r="BH20" s="637"/>
      <c r="BI20" s="637"/>
      <c r="BJ20" s="637"/>
      <c r="BK20" s="637"/>
      <c r="BL20" s="637"/>
      <c r="BM20" s="637"/>
      <c r="BN20" s="638"/>
      <c r="BO20" s="639">
        <v>3.6</v>
      </c>
      <c r="BP20" s="639"/>
      <c r="BQ20" s="639"/>
      <c r="BR20" s="639"/>
      <c r="BS20" s="640" t="s">
        <v>129</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22063488</v>
      </c>
      <c r="CS20" s="637"/>
      <c r="CT20" s="637"/>
      <c r="CU20" s="637"/>
      <c r="CV20" s="637"/>
      <c r="CW20" s="637"/>
      <c r="CX20" s="637"/>
      <c r="CY20" s="638"/>
      <c r="CZ20" s="639">
        <v>100</v>
      </c>
      <c r="DA20" s="639"/>
      <c r="DB20" s="639"/>
      <c r="DC20" s="639"/>
      <c r="DD20" s="645">
        <v>1340518</v>
      </c>
      <c r="DE20" s="637"/>
      <c r="DF20" s="637"/>
      <c r="DG20" s="637"/>
      <c r="DH20" s="637"/>
      <c r="DI20" s="637"/>
      <c r="DJ20" s="637"/>
      <c r="DK20" s="637"/>
      <c r="DL20" s="637"/>
      <c r="DM20" s="637"/>
      <c r="DN20" s="637"/>
      <c r="DO20" s="637"/>
      <c r="DP20" s="638"/>
      <c r="DQ20" s="645">
        <v>13484375</v>
      </c>
      <c r="DR20" s="637"/>
      <c r="DS20" s="637"/>
      <c r="DT20" s="637"/>
      <c r="DU20" s="637"/>
      <c r="DV20" s="637"/>
      <c r="DW20" s="637"/>
      <c r="DX20" s="637"/>
      <c r="DY20" s="637"/>
      <c r="DZ20" s="637"/>
      <c r="EA20" s="637"/>
      <c r="EB20" s="637"/>
      <c r="EC20" s="646"/>
    </row>
    <row r="21" spans="2:133" ht="11.2" customHeight="1" x14ac:dyDescent="0.15">
      <c r="B21" s="633" t="s">
        <v>281</v>
      </c>
      <c r="C21" s="634"/>
      <c r="D21" s="634"/>
      <c r="E21" s="634"/>
      <c r="F21" s="634"/>
      <c r="G21" s="634"/>
      <c r="H21" s="634"/>
      <c r="I21" s="634"/>
      <c r="J21" s="634"/>
      <c r="K21" s="634"/>
      <c r="L21" s="634"/>
      <c r="M21" s="634"/>
      <c r="N21" s="634"/>
      <c r="O21" s="634"/>
      <c r="P21" s="634"/>
      <c r="Q21" s="635"/>
      <c r="R21" s="636">
        <v>9042840</v>
      </c>
      <c r="S21" s="637"/>
      <c r="T21" s="637"/>
      <c r="U21" s="637"/>
      <c r="V21" s="637"/>
      <c r="W21" s="637"/>
      <c r="X21" s="637"/>
      <c r="Y21" s="638"/>
      <c r="Z21" s="639">
        <v>40</v>
      </c>
      <c r="AA21" s="639"/>
      <c r="AB21" s="639"/>
      <c r="AC21" s="639"/>
      <c r="AD21" s="640">
        <v>7872603</v>
      </c>
      <c r="AE21" s="640"/>
      <c r="AF21" s="640"/>
      <c r="AG21" s="640"/>
      <c r="AH21" s="640"/>
      <c r="AI21" s="640"/>
      <c r="AJ21" s="640"/>
      <c r="AK21" s="640"/>
      <c r="AL21" s="641">
        <v>67.7</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v>97643</v>
      </c>
      <c r="BH21" s="637"/>
      <c r="BI21" s="637"/>
      <c r="BJ21" s="637"/>
      <c r="BK21" s="637"/>
      <c r="BL21" s="637"/>
      <c r="BM21" s="637"/>
      <c r="BN21" s="638"/>
      <c r="BO21" s="639">
        <v>3.6</v>
      </c>
      <c r="BP21" s="639"/>
      <c r="BQ21" s="639"/>
      <c r="BR21" s="639"/>
      <c r="BS21" s="640" t="s">
        <v>129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 customHeight="1" x14ac:dyDescent="0.15">
      <c r="B22" s="633" t="s">
        <v>283</v>
      </c>
      <c r="C22" s="634"/>
      <c r="D22" s="634"/>
      <c r="E22" s="634"/>
      <c r="F22" s="634"/>
      <c r="G22" s="634"/>
      <c r="H22" s="634"/>
      <c r="I22" s="634"/>
      <c r="J22" s="634"/>
      <c r="K22" s="634"/>
      <c r="L22" s="634"/>
      <c r="M22" s="634"/>
      <c r="N22" s="634"/>
      <c r="O22" s="634"/>
      <c r="P22" s="634"/>
      <c r="Q22" s="635"/>
      <c r="R22" s="636">
        <v>7872603</v>
      </c>
      <c r="S22" s="637"/>
      <c r="T22" s="637"/>
      <c r="U22" s="637"/>
      <c r="V22" s="637"/>
      <c r="W22" s="637"/>
      <c r="X22" s="637"/>
      <c r="Y22" s="638"/>
      <c r="Z22" s="639">
        <v>34.799999999999997</v>
      </c>
      <c r="AA22" s="639"/>
      <c r="AB22" s="639"/>
      <c r="AC22" s="639"/>
      <c r="AD22" s="640">
        <v>7872603</v>
      </c>
      <c r="AE22" s="640"/>
      <c r="AF22" s="640"/>
      <c r="AG22" s="640"/>
      <c r="AH22" s="640"/>
      <c r="AI22" s="640"/>
      <c r="AJ22" s="640"/>
      <c r="AK22" s="640"/>
      <c r="AL22" s="641">
        <v>67.7</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236</v>
      </c>
      <c r="BH22" s="637"/>
      <c r="BI22" s="637"/>
      <c r="BJ22" s="637"/>
      <c r="BK22" s="637"/>
      <c r="BL22" s="637"/>
      <c r="BM22" s="637"/>
      <c r="BN22" s="638"/>
      <c r="BO22" s="639" t="s">
        <v>129</v>
      </c>
      <c r="BP22" s="639"/>
      <c r="BQ22" s="639"/>
      <c r="BR22" s="639"/>
      <c r="BS22" s="640" t="s">
        <v>257</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 customHeight="1" x14ac:dyDescent="0.15">
      <c r="B23" s="633" t="s">
        <v>286</v>
      </c>
      <c r="C23" s="634"/>
      <c r="D23" s="634"/>
      <c r="E23" s="634"/>
      <c r="F23" s="634"/>
      <c r="G23" s="634"/>
      <c r="H23" s="634"/>
      <c r="I23" s="634"/>
      <c r="J23" s="634"/>
      <c r="K23" s="634"/>
      <c r="L23" s="634"/>
      <c r="M23" s="634"/>
      <c r="N23" s="634"/>
      <c r="O23" s="634"/>
      <c r="P23" s="634"/>
      <c r="Q23" s="635"/>
      <c r="R23" s="636">
        <v>1170237</v>
      </c>
      <c r="S23" s="637"/>
      <c r="T23" s="637"/>
      <c r="U23" s="637"/>
      <c r="V23" s="637"/>
      <c r="W23" s="637"/>
      <c r="X23" s="637"/>
      <c r="Y23" s="638"/>
      <c r="Z23" s="639">
        <v>5.2</v>
      </c>
      <c r="AA23" s="639"/>
      <c r="AB23" s="639"/>
      <c r="AC23" s="639"/>
      <c r="AD23" s="640" t="s">
        <v>236</v>
      </c>
      <c r="AE23" s="640"/>
      <c r="AF23" s="640"/>
      <c r="AG23" s="640"/>
      <c r="AH23" s="640"/>
      <c r="AI23" s="640"/>
      <c r="AJ23" s="640"/>
      <c r="AK23" s="640"/>
      <c r="AL23" s="641" t="s">
        <v>129</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t="s">
        <v>129</v>
      </c>
      <c r="BH23" s="637"/>
      <c r="BI23" s="637"/>
      <c r="BJ23" s="637"/>
      <c r="BK23" s="637"/>
      <c r="BL23" s="637"/>
      <c r="BM23" s="637"/>
      <c r="BN23" s="638"/>
      <c r="BO23" s="639" t="s">
        <v>175</v>
      </c>
      <c r="BP23" s="639"/>
      <c r="BQ23" s="639"/>
      <c r="BR23" s="639"/>
      <c r="BS23" s="640" t="s">
        <v>129</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 customHeight="1" x14ac:dyDescent="0.15">
      <c r="B24" s="633" t="s">
        <v>293</v>
      </c>
      <c r="C24" s="634"/>
      <c r="D24" s="634"/>
      <c r="E24" s="634"/>
      <c r="F24" s="634"/>
      <c r="G24" s="634"/>
      <c r="H24" s="634"/>
      <c r="I24" s="634"/>
      <c r="J24" s="634"/>
      <c r="K24" s="634"/>
      <c r="L24" s="634"/>
      <c r="M24" s="634"/>
      <c r="N24" s="634"/>
      <c r="O24" s="634"/>
      <c r="P24" s="634"/>
      <c r="Q24" s="635"/>
      <c r="R24" s="636" t="s">
        <v>236</v>
      </c>
      <c r="S24" s="637"/>
      <c r="T24" s="637"/>
      <c r="U24" s="637"/>
      <c r="V24" s="637"/>
      <c r="W24" s="637"/>
      <c r="X24" s="637"/>
      <c r="Y24" s="638"/>
      <c r="Z24" s="639" t="s">
        <v>236</v>
      </c>
      <c r="AA24" s="639"/>
      <c r="AB24" s="639"/>
      <c r="AC24" s="639"/>
      <c r="AD24" s="640" t="s">
        <v>129</v>
      </c>
      <c r="AE24" s="640"/>
      <c r="AF24" s="640"/>
      <c r="AG24" s="640"/>
      <c r="AH24" s="640"/>
      <c r="AI24" s="640"/>
      <c r="AJ24" s="640"/>
      <c r="AK24" s="640"/>
      <c r="AL24" s="641" t="s">
        <v>236</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129</v>
      </c>
      <c r="BH24" s="637"/>
      <c r="BI24" s="637"/>
      <c r="BJ24" s="637"/>
      <c r="BK24" s="637"/>
      <c r="BL24" s="637"/>
      <c r="BM24" s="637"/>
      <c r="BN24" s="638"/>
      <c r="BO24" s="639" t="s">
        <v>129</v>
      </c>
      <c r="BP24" s="639"/>
      <c r="BQ24" s="639"/>
      <c r="BR24" s="639"/>
      <c r="BS24" s="640" t="s">
        <v>236</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7781436</v>
      </c>
      <c r="CS24" s="626"/>
      <c r="CT24" s="626"/>
      <c r="CU24" s="626"/>
      <c r="CV24" s="626"/>
      <c r="CW24" s="626"/>
      <c r="CX24" s="626"/>
      <c r="CY24" s="627"/>
      <c r="CZ24" s="630">
        <v>35.299999999999997</v>
      </c>
      <c r="DA24" s="631"/>
      <c r="DB24" s="631"/>
      <c r="DC24" s="647"/>
      <c r="DD24" s="666">
        <v>5908836</v>
      </c>
      <c r="DE24" s="626"/>
      <c r="DF24" s="626"/>
      <c r="DG24" s="626"/>
      <c r="DH24" s="626"/>
      <c r="DI24" s="626"/>
      <c r="DJ24" s="626"/>
      <c r="DK24" s="627"/>
      <c r="DL24" s="666">
        <v>5857320</v>
      </c>
      <c r="DM24" s="626"/>
      <c r="DN24" s="626"/>
      <c r="DO24" s="626"/>
      <c r="DP24" s="626"/>
      <c r="DQ24" s="626"/>
      <c r="DR24" s="626"/>
      <c r="DS24" s="626"/>
      <c r="DT24" s="626"/>
      <c r="DU24" s="626"/>
      <c r="DV24" s="627"/>
      <c r="DW24" s="630">
        <v>49.9</v>
      </c>
      <c r="DX24" s="631"/>
      <c r="DY24" s="631"/>
      <c r="DZ24" s="631"/>
      <c r="EA24" s="631"/>
      <c r="EB24" s="631"/>
      <c r="EC24" s="632"/>
    </row>
    <row r="25" spans="2:133" ht="11.2" customHeight="1" x14ac:dyDescent="0.15">
      <c r="B25" s="633" t="s">
        <v>296</v>
      </c>
      <c r="C25" s="634"/>
      <c r="D25" s="634"/>
      <c r="E25" s="634"/>
      <c r="F25" s="634"/>
      <c r="G25" s="634"/>
      <c r="H25" s="634"/>
      <c r="I25" s="634"/>
      <c r="J25" s="634"/>
      <c r="K25" s="634"/>
      <c r="L25" s="634"/>
      <c r="M25" s="634"/>
      <c r="N25" s="634"/>
      <c r="O25" s="634"/>
      <c r="P25" s="634"/>
      <c r="Q25" s="635"/>
      <c r="R25" s="636">
        <v>12775802</v>
      </c>
      <c r="S25" s="637"/>
      <c r="T25" s="637"/>
      <c r="U25" s="637"/>
      <c r="V25" s="637"/>
      <c r="W25" s="637"/>
      <c r="X25" s="637"/>
      <c r="Y25" s="638"/>
      <c r="Z25" s="639">
        <v>56.5</v>
      </c>
      <c r="AA25" s="639"/>
      <c r="AB25" s="639"/>
      <c r="AC25" s="639"/>
      <c r="AD25" s="640">
        <v>11605565</v>
      </c>
      <c r="AE25" s="640"/>
      <c r="AF25" s="640"/>
      <c r="AG25" s="640"/>
      <c r="AH25" s="640"/>
      <c r="AI25" s="640"/>
      <c r="AJ25" s="640"/>
      <c r="AK25" s="640"/>
      <c r="AL25" s="641">
        <v>99.8</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129</v>
      </c>
      <c r="BH25" s="637"/>
      <c r="BI25" s="637"/>
      <c r="BJ25" s="637"/>
      <c r="BK25" s="637"/>
      <c r="BL25" s="637"/>
      <c r="BM25" s="637"/>
      <c r="BN25" s="638"/>
      <c r="BO25" s="639" t="s">
        <v>257</v>
      </c>
      <c r="BP25" s="639"/>
      <c r="BQ25" s="639"/>
      <c r="BR25" s="639"/>
      <c r="BS25" s="640" t="s">
        <v>129</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3465064</v>
      </c>
      <c r="CS25" s="669"/>
      <c r="CT25" s="669"/>
      <c r="CU25" s="669"/>
      <c r="CV25" s="669"/>
      <c r="CW25" s="669"/>
      <c r="CX25" s="669"/>
      <c r="CY25" s="670"/>
      <c r="CZ25" s="641">
        <v>15.7</v>
      </c>
      <c r="DA25" s="667"/>
      <c r="DB25" s="667"/>
      <c r="DC25" s="671"/>
      <c r="DD25" s="645">
        <v>3117938</v>
      </c>
      <c r="DE25" s="669"/>
      <c r="DF25" s="669"/>
      <c r="DG25" s="669"/>
      <c r="DH25" s="669"/>
      <c r="DI25" s="669"/>
      <c r="DJ25" s="669"/>
      <c r="DK25" s="670"/>
      <c r="DL25" s="645">
        <v>3083364</v>
      </c>
      <c r="DM25" s="669"/>
      <c r="DN25" s="669"/>
      <c r="DO25" s="669"/>
      <c r="DP25" s="669"/>
      <c r="DQ25" s="669"/>
      <c r="DR25" s="669"/>
      <c r="DS25" s="669"/>
      <c r="DT25" s="669"/>
      <c r="DU25" s="669"/>
      <c r="DV25" s="670"/>
      <c r="DW25" s="641">
        <v>26.3</v>
      </c>
      <c r="DX25" s="667"/>
      <c r="DY25" s="667"/>
      <c r="DZ25" s="667"/>
      <c r="EA25" s="667"/>
      <c r="EB25" s="667"/>
      <c r="EC25" s="668"/>
    </row>
    <row r="26" spans="2:133" ht="11.2" customHeight="1" x14ac:dyDescent="0.15">
      <c r="B26" s="633" t="s">
        <v>299</v>
      </c>
      <c r="C26" s="634"/>
      <c r="D26" s="634"/>
      <c r="E26" s="634"/>
      <c r="F26" s="634"/>
      <c r="G26" s="634"/>
      <c r="H26" s="634"/>
      <c r="I26" s="634"/>
      <c r="J26" s="634"/>
      <c r="K26" s="634"/>
      <c r="L26" s="634"/>
      <c r="M26" s="634"/>
      <c r="N26" s="634"/>
      <c r="O26" s="634"/>
      <c r="P26" s="634"/>
      <c r="Q26" s="635"/>
      <c r="R26" s="636">
        <v>2570</v>
      </c>
      <c r="S26" s="637"/>
      <c r="T26" s="637"/>
      <c r="U26" s="637"/>
      <c r="V26" s="637"/>
      <c r="W26" s="637"/>
      <c r="X26" s="637"/>
      <c r="Y26" s="638"/>
      <c r="Z26" s="639">
        <v>0</v>
      </c>
      <c r="AA26" s="639"/>
      <c r="AB26" s="639"/>
      <c r="AC26" s="639"/>
      <c r="AD26" s="640">
        <v>2570</v>
      </c>
      <c r="AE26" s="640"/>
      <c r="AF26" s="640"/>
      <c r="AG26" s="640"/>
      <c r="AH26" s="640"/>
      <c r="AI26" s="640"/>
      <c r="AJ26" s="640"/>
      <c r="AK26" s="640"/>
      <c r="AL26" s="641">
        <v>0</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236</v>
      </c>
      <c r="BH26" s="637"/>
      <c r="BI26" s="637"/>
      <c r="BJ26" s="637"/>
      <c r="BK26" s="637"/>
      <c r="BL26" s="637"/>
      <c r="BM26" s="637"/>
      <c r="BN26" s="638"/>
      <c r="BO26" s="639" t="s">
        <v>129</v>
      </c>
      <c r="BP26" s="639"/>
      <c r="BQ26" s="639"/>
      <c r="BR26" s="639"/>
      <c r="BS26" s="640" t="s">
        <v>236</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2010485</v>
      </c>
      <c r="CS26" s="637"/>
      <c r="CT26" s="637"/>
      <c r="CU26" s="637"/>
      <c r="CV26" s="637"/>
      <c r="CW26" s="637"/>
      <c r="CX26" s="637"/>
      <c r="CY26" s="638"/>
      <c r="CZ26" s="641">
        <v>9.1</v>
      </c>
      <c r="DA26" s="667"/>
      <c r="DB26" s="667"/>
      <c r="DC26" s="671"/>
      <c r="DD26" s="645">
        <v>1849067</v>
      </c>
      <c r="DE26" s="637"/>
      <c r="DF26" s="637"/>
      <c r="DG26" s="637"/>
      <c r="DH26" s="637"/>
      <c r="DI26" s="637"/>
      <c r="DJ26" s="637"/>
      <c r="DK26" s="638"/>
      <c r="DL26" s="645" t="s">
        <v>129</v>
      </c>
      <c r="DM26" s="637"/>
      <c r="DN26" s="637"/>
      <c r="DO26" s="637"/>
      <c r="DP26" s="637"/>
      <c r="DQ26" s="637"/>
      <c r="DR26" s="637"/>
      <c r="DS26" s="637"/>
      <c r="DT26" s="637"/>
      <c r="DU26" s="637"/>
      <c r="DV26" s="638"/>
      <c r="DW26" s="641" t="s">
        <v>175</v>
      </c>
      <c r="DX26" s="667"/>
      <c r="DY26" s="667"/>
      <c r="DZ26" s="667"/>
      <c r="EA26" s="667"/>
      <c r="EB26" s="667"/>
      <c r="EC26" s="668"/>
    </row>
    <row r="27" spans="2:133" ht="11.2" customHeight="1" x14ac:dyDescent="0.15">
      <c r="B27" s="633" t="s">
        <v>302</v>
      </c>
      <c r="C27" s="634"/>
      <c r="D27" s="634"/>
      <c r="E27" s="634"/>
      <c r="F27" s="634"/>
      <c r="G27" s="634"/>
      <c r="H27" s="634"/>
      <c r="I27" s="634"/>
      <c r="J27" s="634"/>
      <c r="K27" s="634"/>
      <c r="L27" s="634"/>
      <c r="M27" s="634"/>
      <c r="N27" s="634"/>
      <c r="O27" s="634"/>
      <c r="P27" s="634"/>
      <c r="Q27" s="635"/>
      <c r="R27" s="636">
        <v>83700</v>
      </c>
      <c r="S27" s="637"/>
      <c r="T27" s="637"/>
      <c r="U27" s="637"/>
      <c r="V27" s="637"/>
      <c r="W27" s="637"/>
      <c r="X27" s="637"/>
      <c r="Y27" s="638"/>
      <c r="Z27" s="639">
        <v>0.4</v>
      </c>
      <c r="AA27" s="639"/>
      <c r="AB27" s="639"/>
      <c r="AC27" s="639"/>
      <c r="AD27" s="640" t="s">
        <v>236</v>
      </c>
      <c r="AE27" s="640"/>
      <c r="AF27" s="640"/>
      <c r="AG27" s="640"/>
      <c r="AH27" s="640"/>
      <c r="AI27" s="640"/>
      <c r="AJ27" s="640"/>
      <c r="AK27" s="640"/>
      <c r="AL27" s="641" t="s">
        <v>236</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2730172</v>
      </c>
      <c r="BH27" s="637"/>
      <c r="BI27" s="637"/>
      <c r="BJ27" s="637"/>
      <c r="BK27" s="637"/>
      <c r="BL27" s="637"/>
      <c r="BM27" s="637"/>
      <c r="BN27" s="638"/>
      <c r="BO27" s="639">
        <v>100</v>
      </c>
      <c r="BP27" s="639"/>
      <c r="BQ27" s="639"/>
      <c r="BR27" s="639"/>
      <c r="BS27" s="640" t="s">
        <v>236</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2162941</v>
      </c>
      <c r="CS27" s="669"/>
      <c r="CT27" s="669"/>
      <c r="CU27" s="669"/>
      <c r="CV27" s="669"/>
      <c r="CW27" s="669"/>
      <c r="CX27" s="669"/>
      <c r="CY27" s="670"/>
      <c r="CZ27" s="641">
        <v>9.8000000000000007</v>
      </c>
      <c r="DA27" s="667"/>
      <c r="DB27" s="667"/>
      <c r="DC27" s="671"/>
      <c r="DD27" s="645">
        <v>680337</v>
      </c>
      <c r="DE27" s="669"/>
      <c r="DF27" s="669"/>
      <c r="DG27" s="669"/>
      <c r="DH27" s="669"/>
      <c r="DI27" s="669"/>
      <c r="DJ27" s="669"/>
      <c r="DK27" s="670"/>
      <c r="DL27" s="645">
        <v>663395</v>
      </c>
      <c r="DM27" s="669"/>
      <c r="DN27" s="669"/>
      <c r="DO27" s="669"/>
      <c r="DP27" s="669"/>
      <c r="DQ27" s="669"/>
      <c r="DR27" s="669"/>
      <c r="DS27" s="669"/>
      <c r="DT27" s="669"/>
      <c r="DU27" s="669"/>
      <c r="DV27" s="670"/>
      <c r="DW27" s="641">
        <v>5.7</v>
      </c>
      <c r="DX27" s="667"/>
      <c r="DY27" s="667"/>
      <c r="DZ27" s="667"/>
      <c r="EA27" s="667"/>
      <c r="EB27" s="667"/>
      <c r="EC27" s="668"/>
    </row>
    <row r="28" spans="2:133" ht="11.2" customHeight="1" x14ac:dyDescent="0.15">
      <c r="B28" s="633" t="s">
        <v>305</v>
      </c>
      <c r="C28" s="634"/>
      <c r="D28" s="634"/>
      <c r="E28" s="634"/>
      <c r="F28" s="634"/>
      <c r="G28" s="634"/>
      <c r="H28" s="634"/>
      <c r="I28" s="634"/>
      <c r="J28" s="634"/>
      <c r="K28" s="634"/>
      <c r="L28" s="634"/>
      <c r="M28" s="634"/>
      <c r="N28" s="634"/>
      <c r="O28" s="634"/>
      <c r="P28" s="634"/>
      <c r="Q28" s="635"/>
      <c r="R28" s="636">
        <v>237279</v>
      </c>
      <c r="S28" s="637"/>
      <c r="T28" s="637"/>
      <c r="U28" s="637"/>
      <c r="V28" s="637"/>
      <c r="W28" s="637"/>
      <c r="X28" s="637"/>
      <c r="Y28" s="638"/>
      <c r="Z28" s="639">
        <v>1</v>
      </c>
      <c r="AA28" s="639"/>
      <c r="AB28" s="639"/>
      <c r="AC28" s="639"/>
      <c r="AD28" s="640">
        <v>7022</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2153431</v>
      </c>
      <c r="CS28" s="637"/>
      <c r="CT28" s="637"/>
      <c r="CU28" s="637"/>
      <c r="CV28" s="637"/>
      <c r="CW28" s="637"/>
      <c r="CX28" s="637"/>
      <c r="CY28" s="638"/>
      <c r="CZ28" s="641">
        <v>9.8000000000000007</v>
      </c>
      <c r="DA28" s="667"/>
      <c r="DB28" s="667"/>
      <c r="DC28" s="671"/>
      <c r="DD28" s="645">
        <v>2110561</v>
      </c>
      <c r="DE28" s="637"/>
      <c r="DF28" s="637"/>
      <c r="DG28" s="637"/>
      <c r="DH28" s="637"/>
      <c r="DI28" s="637"/>
      <c r="DJ28" s="637"/>
      <c r="DK28" s="638"/>
      <c r="DL28" s="645">
        <v>2110561</v>
      </c>
      <c r="DM28" s="637"/>
      <c r="DN28" s="637"/>
      <c r="DO28" s="637"/>
      <c r="DP28" s="637"/>
      <c r="DQ28" s="637"/>
      <c r="DR28" s="637"/>
      <c r="DS28" s="637"/>
      <c r="DT28" s="637"/>
      <c r="DU28" s="637"/>
      <c r="DV28" s="638"/>
      <c r="DW28" s="641">
        <v>18</v>
      </c>
      <c r="DX28" s="667"/>
      <c r="DY28" s="667"/>
      <c r="DZ28" s="667"/>
      <c r="EA28" s="667"/>
      <c r="EB28" s="667"/>
      <c r="EC28" s="668"/>
    </row>
    <row r="29" spans="2:133" ht="11.2" customHeight="1" x14ac:dyDescent="0.15">
      <c r="B29" s="633" t="s">
        <v>307</v>
      </c>
      <c r="C29" s="634"/>
      <c r="D29" s="634"/>
      <c r="E29" s="634"/>
      <c r="F29" s="634"/>
      <c r="G29" s="634"/>
      <c r="H29" s="634"/>
      <c r="I29" s="634"/>
      <c r="J29" s="634"/>
      <c r="K29" s="634"/>
      <c r="L29" s="634"/>
      <c r="M29" s="634"/>
      <c r="N29" s="634"/>
      <c r="O29" s="634"/>
      <c r="P29" s="634"/>
      <c r="Q29" s="635"/>
      <c r="R29" s="636">
        <v>15159</v>
      </c>
      <c r="S29" s="637"/>
      <c r="T29" s="637"/>
      <c r="U29" s="637"/>
      <c r="V29" s="637"/>
      <c r="W29" s="637"/>
      <c r="X29" s="637"/>
      <c r="Y29" s="638"/>
      <c r="Z29" s="639">
        <v>0.1</v>
      </c>
      <c r="AA29" s="639"/>
      <c r="AB29" s="639"/>
      <c r="AC29" s="639"/>
      <c r="AD29" s="640" t="s">
        <v>129</v>
      </c>
      <c r="AE29" s="640"/>
      <c r="AF29" s="640"/>
      <c r="AG29" s="640"/>
      <c r="AH29" s="640"/>
      <c r="AI29" s="640"/>
      <c r="AJ29" s="640"/>
      <c r="AK29" s="640"/>
      <c r="AL29" s="641" t="s">
        <v>129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308</v>
      </c>
      <c r="CE29" s="673"/>
      <c r="CF29" s="633" t="s">
        <v>309</v>
      </c>
      <c r="CG29" s="634"/>
      <c r="CH29" s="634"/>
      <c r="CI29" s="634"/>
      <c r="CJ29" s="634"/>
      <c r="CK29" s="634"/>
      <c r="CL29" s="634"/>
      <c r="CM29" s="634"/>
      <c r="CN29" s="634"/>
      <c r="CO29" s="634"/>
      <c r="CP29" s="634"/>
      <c r="CQ29" s="635"/>
      <c r="CR29" s="636">
        <v>2153381</v>
      </c>
      <c r="CS29" s="669"/>
      <c r="CT29" s="669"/>
      <c r="CU29" s="669"/>
      <c r="CV29" s="669"/>
      <c r="CW29" s="669"/>
      <c r="CX29" s="669"/>
      <c r="CY29" s="670"/>
      <c r="CZ29" s="641">
        <v>9.8000000000000007</v>
      </c>
      <c r="DA29" s="667"/>
      <c r="DB29" s="667"/>
      <c r="DC29" s="671"/>
      <c r="DD29" s="645">
        <v>2110511</v>
      </c>
      <c r="DE29" s="669"/>
      <c r="DF29" s="669"/>
      <c r="DG29" s="669"/>
      <c r="DH29" s="669"/>
      <c r="DI29" s="669"/>
      <c r="DJ29" s="669"/>
      <c r="DK29" s="670"/>
      <c r="DL29" s="645">
        <v>2110511</v>
      </c>
      <c r="DM29" s="669"/>
      <c r="DN29" s="669"/>
      <c r="DO29" s="669"/>
      <c r="DP29" s="669"/>
      <c r="DQ29" s="669"/>
      <c r="DR29" s="669"/>
      <c r="DS29" s="669"/>
      <c r="DT29" s="669"/>
      <c r="DU29" s="669"/>
      <c r="DV29" s="670"/>
      <c r="DW29" s="641">
        <v>18</v>
      </c>
      <c r="DX29" s="667"/>
      <c r="DY29" s="667"/>
      <c r="DZ29" s="667"/>
      <c r="EA29" s="667"/>
      <c r="EB29" s="667"/>
      <c r="EC29" s="668"/>
    </row>
    <row r="30" spans="2:133" ht="11.2" customHeight="1" x14ac:dyDescent="0.15">
      <c r="B30" s="633" t="s">
        <v>310</v>
      </c>
      <c r="C30" s="634"/>
      <c r="D30" s="634"/>
      <c r="E30" s="634"/>
      <c r="F30" s="634"/>
      <c r="G30" s="634"/>
      <c r="H30" s="634"/>
      <c r="I30" s="634"/>
      <c r="J30" s="634"/>
      <c r="K30" s="634"/>
      <c r="L30" s="634"/>
      <c r="M30" s="634"/>
      <c r="N30" s="634"/>
      <c r="O30" s="634"/>
      <c r="P30" s="634"/>
      <c r="Q30" s="635"/>
      <c r="R30" s="636">
        <v>2234768</v>
      </c>
      <c r="S30" s="637"/>
      <c r="T30" s="637"/>
      <c r="U30" s="637"/>
      <c r="V30" s="637"/>
      <c r="W30" s="637"/>
      <c r="X30" s="637"/>
      <c r="Y30" s="638"/>
      <c r="Z30" s="639">
        <v>9.9</v>
      </c>
      <c r="AA30" s="639"/>
      <c r="AB30" s="639"/>
      <c r="AC30" s="639"/>
      <c r="AD30" s="640" t="s">
        <v>129</v>
      </c>
      <c r="AE30" s="640"/>
      <c r="AF30" s="640"/>
      <c r="AG30" s="640"/>
      <c r="AH30" s="640"/>
      <c r="AI30" s="640"/>
      <c r="AJ30" s="640"/>
      <c r="AK30" s="640"/>
      <c r="AL30" s="641" t="s">
        <v>129</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311</v>
      </c>
      <c r="BH30" s="678"/>
      <c r="BI30" s="678"/>
      <c r="BJ30" s="678"/>
      <c r="BK30" s="678"/>
      <c r="BL30" s="678"/>
      <c r="BM30" s="678"/>
      <c r="BN30" s="678"/>
      <c r="BO30" s="678"/>
      <c r="BP30" s="678"/>
      <c r="BQ30" s="679"/>
      <c r="BR30" s="618" t="s">
        <v>312</v>
      </c>
      <c r="BS30" s="678"/>
      <c r="BT30" s="678"/>
      <c r="BU30" s="678"/>
      <c r="BV30" s="678"/>
      <c r="BW30" s="678"/>
      <c r="BX30" s="678"/>
      <c r="BY30" s="678"/>
      <c r="BZ30" s="678"/>
      <c r="CA30" s="678"/>
      <c r="CB30" s="679"/>
      <c r="CD30" s="674"/>
      <c r="CE30" s="675"/>
      <c r="CF30" s="633" t="s">
        <v>313</v>
      </c>
      <c r="CG30" s="634"/>
      <c r="CH30" s="634"/>
      <c r="CI30" s="634"/>
      <c r="CJ30" s="634"/>
      <c r="CK30" s="634"/>
      <c r="CL30" s="634"/>
      <c r="CM30" s="634"/>
      <c r="CN30" s="634"/>
      <c r="CO30" s="634"/>
      <c r="CP30" s="634"/>
      <c r="CQ30" s="635"/>
      <c r="CR30" s="636">
        <v>2106754</v>
      </c>
      <c r="CS30" s="637"/>
      <c r="CT30" s="637"/>
      <c r="CU30" s="637"/>
      <c r="CV30" s="637"/>
      <c r="CW30" s="637"/>
      <c r="CX30" s="637"/>
      <c r="CY30" s="638"/>
      <c r="CZ30" s="641">
        <v>9.5</v>
      </c>
      <c r="DA30" s="667"/>
      <c r="DB30" s="667"/>
      <c r="DC30" s="671"/>
      <c r="DD30" s="645">
        <v>2063884</v>
      </c>
      <c r="DE30" s="637"/>
      <c r="DF30" s="637"/>
      <c r="DG30" s="637"/>
      <c r="DH30" s="637"/>
      <c r="DI30" s="637"/>
      <c r="DJ30" s="637"/>
      <c r="DK30" s="638"/>
      <c r="DL30" s="645">
        <v>2063884</v>
      </c>
      <c r="DM30" s="637"/>
      <c r="DN30" s="637"/>
      <c r="DO30" s="637"/>
      <c r="DP30" s="637"/>
      <c r="DQ30" s="637"/>
      <c r="DR30" s="637"/>
      <c r="DS30" s="637"/>
      <c r="DT30" s="637"/>
      <c r="DU30" s="637"/>
      <c r="DV30" s="638"/>
      <c r="DW30" s="641">
        <v>17.600000000000001</v>
      </c>
      <c r="DX30" s="667"/>
      <c r="DY30" s="667"/>
      <c r="DZ30" s="667"/>
      <c r="EA30" s="667"/>
      <c r="EB30" s="667"/>
      <c r="EC30" s="668"/>
    </row>
    <row r="31" spans="2:133" ht="11.2" customHeight="1" x14ac:dyDescent="0.15">
      <c r="B31" s="649" t="s">
        <v>314</v>
      </c>
      <c r="C31" s="650"/>
      <c r="D31" s="650"/>
      <c r="E31" s="650"/>
      <c r="F31" s="650"/>
      <c r="G31" s="650"/>
      <c r="H31" s="650"/>
      <c r="I31" s="650"/>
      <c r="J31" s="650"/>
      <c r="K31" s="650"/>
      <c r="L31" s="650"/>
      <c r="M31" s="650"/>
      <c r="N31" s="650"/>
      <c r="O31" s="650"/>
      <c r="P31" s="650"/>
      <c r="Q31" s="651"/>
      <c r="R31" s="636" t="s">
        <v>236</v>
      </c>
      <c r="S31" s="637"/>
      <c r="T31" s="637"/>
      <c r="U31" s="637"/>
      <c r="V31" s="637"/>
      <c r="W31" s="637"/>
      <c r="X31" s="637"/>
      <c r="Y31" s="638"/>
      <c r="Z31" s="639" t="s">
        <v>129</v>
      </c>
      <c r="AA31" s="639"/>
      <c r="AB31" s="639"/>
      <c r="AC31" s="639"/>
      <c r="AD31" s="640" t="s">
        <v>257</v>
      </c>
      <c r="AE31" s="640"/>
      <c r="AF31" s="640"/>
      <c r="AG31" s="640"/>
      <c r="AH31" s="640"/>
      <c r="AI31" s="640"/>
      <c r="AJ31" s="640"/>
      <c r="AK31" s="640"/>
      <c r="AL31" s="641" t="s">
        <v>257</v>
      </c>
      <c r="AM31" s="642"/>
      <c r="AN31" s="642"/>
      <c r="AO31" s="643"/>
      <c r="AP31" s="682" t="s">
        <v>315</v>
      </c>
      <c r="AQ31" s="683"/>
      <c r="AR31" s="683"/>
      <c r="AS31" s="683"/>
      <c r="AT31" s="688" t="s">
        <v>316</v>
      </c>
      <c r="AU31" s="212"/>
      <c r="AV31" s="212"/>
      <c r="AW31" s="212"/>
      <c r="AX31" s="622" t="s">
        <v>188</v>
      </c>
      <c r="AY31" s="623"/>
      <c r="AZ31" s="623"/>
      <c r="BA31" s="623"/>
      <c r="BB31" s="623"/>
      <c r="BC31" s="623"/>
      <c r="BD31" s="623"/>
      <c r="BE31" s="623"/>
      <c r="BF31" s="624"/>
      <c r="BG31" s="692">
        <v>99.2</v>
      </c>
      <c r="BH31" s="680"/>
      <c r="BI31" s="680"/>
      <c r="BJ31" s="680"/>
      <c r="BK31" s="680"/>
      <c r="BL31" s="680"/>
      <c r="BM31" s="631">
        <v>95.9</v>
      </c>
      <c r="BN31" s="680"/>
      <c r="BO31" s="680"/>
      <c r="BP31" s="680"/>
      <c r="BQ31" s="681"/>
      <c r="BR31" s="692">
        <v>99.2</v>
      </c>
      <c r="BS31" s="680"/>
      <c r="BT31" s="680"/>
      <c r="BU31" s="680"/>
      <c r="BV31" s="680"/>
      <c r="BW31" s="680"/>
      <c r="BX31" s="631">
        <v>95.4</v>
      </c>
      <c r="BY31" s="680"/>
      <c r="BZ31" s="680"/>
      <c r="CA31" s="680"/>
      <c r="CB31" s="681"/>
      <c r="CD31" s="674"/>
      <c r="CE31" s="675"/>
      <c r="CF31" s="633" t="s">
        <v>317</v>
      </c>
      <c r="CG31" s="634"/>
      <c r="CH31" s="634"/>
      <c r="CI31" s="634"/>
      <c r="CJ31" s="634"/>
      <c r="CK31" s="634"/>
      <c r="CL31" s="634"/>
      <c r="CM31" s="634"/>
      <c r="CN31" s="634"/>
      <c r="CO31" s="634"/>
      <c r="CP31" s="634"/>
      <c r="CQ31" s="635"/>
      <c r="CR31" s="636">
        <v>46627</v>
      </c>
      <c r="CS31" s="669"/>
      <c r="CT31" s="669"/>
      <c r="CU31" s="669"/>
      <c r="CV31" s="669"/>
      <c r="CW31" s="669"/>
      <c r="CX31" s="669"/>
      <c r="CY31" s="670"/>
      <c r="CZ31" s="641">
        <v>0.2</v>
      </c>
      <c r="DA31" s="667"/>
      <c r="DB31" s="667"/>
      <c r="DC31" s="671"/>
      <c r="DD31" s="645">
        <v>46627</v>
      </c>
      <c r="DE31" s="669"/>
      <c r="DF31" s="669"/>
      <c r="DG31" s="669"/>
      <c r="DH31" s="669"/>
      <c r="DI31" s="669"/>
      <c r="DJ31" s="669"/>
      <c r="DK31" s="670"/>
      <c r="DL31" s="645">
        <v>46627</v>
      </c>
      <c r="DM31" s="669"/>
      <c r="DN31" s="669"/>
      <c r="DO31" s="669"/>
      <c r="DP31" s="669"/>
      <c r="DQ31" s="669"/>
      <c r="DR31" s="669"/>
      <c r="DS31" s="669"/>
      <c r="DT31" s="669"/>
      <c r="DU31" s="669"/>
      <c r="DV31" s="670"/>
      <c r="DW31" s="641">
        <v>0.4</v>
      </c>
      <c r="DX31" s="667"/>
      <c r="DY31" s="667"/>
      <c r="DZ31" s="667"/>
      <c r="EA31" s="667"/>
      <c r="EB31" s="667"/>
      <c r="EC31" s="668"/>
    </row>
    <row r="32" spans="2:133" ht="11.2" customHeight="1" x14ac:dyDescent="0.15">
      <c r="B32" s="633" t="s">
        <v>318</v>
      </c>
      <c r="C32" s="634"/>
      <c r="D32" s="634"/>
      <c r="E32" s="634"/>
      <c r="F32" s="634"/>
      <c r="G32" s="634"/>
      <c r="H32" s="634"/>
      <c r="I32" s="634"/>
      <c r="J32" s="634"/>
      <c r="K32" s="634"/>
      <c r="L32" s="634"/>
      <c r="M32" s="634"/>
      <c r="N32" s="634"/>
      <c r="O32" s="634"/>
      <c r="P32" s="634"/>
      <c r="Q32" s="635"/>
      <c r="R32" s="636">
        <v>924181</v>
      </c>
      <c r="S32" s="637"/>
      <c r="T32" s="637"/>
      <c r="U32" s="637"/>
      <c r="V32" s="637"/>
      <c r="W32" s="637"/>
      <c r="X32" s="637"/>
      <c r="Y32" s="638"/>
      <c r="Z32" s="639">
        <v>4.0999999999999996</v>
      </c>
      <c r="AA32" s="639"/>
      <c r="AB32" s="639"/>
      <c r="AC32" s="639"/>
      <c r="AD32" s="640" t="s">
        <v>129</v>
      </c>
      <c r="AE32" s="640"/>
      <c r="AF32" s="640"/>
      <c r="AG32" s="640"/>
      <c r="AH32" s="640"/>
      <c r="AI32" s="640"/>
      <c r="AJ32" s="640"/>
      <c r="AK32" s="640"/>
      <c r="AL32" s="641" t="s">
        <v>129</v>
      </c>
      <c r="AM32" s="642"/>
      <c r="AN32" s="642"/>
      <c r="AO32" s="643"/>
      <c r="AP32" s="684"/>
      <c r="AQ32" s="685"/>
      <c r="AR32" s="685"/>
      <c r="AS32" s="685"/>
      <c r="AT32" s="689"/>
      <c r="AU32" s="208" t="s">
        <v>319</v>
      </c>
      <c r="AX32" s="633" t="s">
        <v>320</v>
      </c>
      <c r="AY32" s="634"/>
      <c r="AZ32" s="634"/>
      <c r="BA32" s="634"/>
      <c r="BB32" s="634"/>
      <c r="BC32" s="634"/>
      <c r="BD32" s="634"/>
      <c r="BE32" s="634"/>
      <c r="BF32" s="635"/>
      <c r="BG32" s="693">
        <v>99.5</v>
      </c>
      <c r="BH32" s="669"/>
      <c r="BI32" s="669"/>
      <c r="BJ32" s="669"/>
      <c r="BK32" s="669"/>
      <c r="BL32" s="669"/>
      <c r="BM32" s="642">
        <v>98.5</v>
      </c>
      <c r="BN32" s="669"/>
      <c r="BO32" s="669"/>
      <c r="BP32" s="669"/>
      <c r="BQ32" s="691"/>
      <c r="BR32" s="693">
        <v>99.5</v>
      </c>
      <c r="BS32" s="669"/>
      <c r="BT32" s="669"/>
      <c r="BU32" s="669"/>
      <c r="BV32" s="669"/>
      <c r="BW32" s="669"/>
      <c r="BX32" s="642">
        <v>98.1</v>
      </c>
      <c r="BY32" s="669"/>
      <c r="BZ32" s="669"/>
      <c r="CA32" s="669"/>
      <c r="CB32" s="691"/>
      <c r="CD32" s="676"/>
      <c r="CE32" s="677"/>
      <c r="CF32" s="633" t="s">
        <v>321</v>
      </c>
      <c r="CG32" s="634"/>
      <c r="CH32" s="634"/>
      <c r="CI32" s="634"/>
      <c r="CJ32" s="634"/>
      <c r="CK32" s="634"/>
      <c r="CL32" s="634"/>
      <c r="CM32" s="634"/>
      <c r="CN32" s="634"/>
      <c r="CO32" s="634"/>
      <c r="CP32" s="634"/>
      <c r="CQ32" s="635"/>
      <c r="CR32" s="636">
        <v>50</v>
      </c>
      <c r="CS32" s="637"/>
      <c r="CT32" s="637"/>
      <c r="CU32" s="637"/>
      <c r="CV32" s="637"/>
      <c r="CW32" s="637"/>
      <c r="CX32" s="637"/>
      <c r="CY32" s="638"/>
      <c r="CZ32" s="641">
        <v>0</v>
      </c>
      <c r="DA32" s="667"/>
      <c r="DB32" s="667"/>
      <c r="DC32" s="671"/>
      <c r="DD32" s="645">
        <v>50</v>
      </c>
      <c r="DE32" s="637"/>
      <c r="DF32" s="637"/>
      <c r="DG32" s="637"/>
      <c r="DH32" s="637"/>
      <c r="DI32" s="637"/>
      <c r="DJ32" s="637"/>
      <c r="DK32" s="638"/>
      <c r="DL32" s="645">
        <v>50</v>
      </c>
      <c r="DM32" s="637"/>
      <c r="DN32" s="637"/>
      <c r="DO32" s="637"/>
      <c r="DP32" s="637"/>
      <c r="DQ32" s="637"/>
      <c r="DR32" s="637"/>
      <c r="DS32" s="637"/>
      <c r="DT32" s="637"/>
      <c r="DU32" s="637"/>
      <c r="DV32" s="638"/>
      <c r="DW32" s="641">
        <v>0</v>
      </c>
      <c r="DX32" s="667"/>
      <c r="DY32" s="667"/>
      <c r="DZ32" s="667"/>
      <c r="EA32" s="667"/>
      <c r="EB32" s="667"/>
      <c r="EC32" s="668"/>
    </row>
    <row r="33" spans="2:133" ht="11.2" customHeight="1" x14ac:dyDescent="0.15">
      <c r="B33" s="633" t="s">
        <v>322</v>
      </c>
      <c r="C33" s="634"/>
      <c r="D33" s="634"/>
      <c r="E33" s="634"/>
      <c r="F33" s="634"/>
      <c r="G33" s="634"/>
      <c r="H33" s="634"/>
      <c r="I33" s="634"/>
      <c r="J33" s="634"/>
      <c r="K33" s="634"/>
      <c r="L33" s="634"/>
      <c r="M33" s="634"/>
      <c r="N33" s="634"/>
      <c r="O33" s="634"/>
      <c r="P33" s="634"/>
      <c r="Q33" s="635"/>
      <c r="R33" s="636">
        <v>29134</v>
      </c>
      <c r="S33" s="637"/>
      <c r="T33" s="637"/>
      <c r="U33" s="637"/>
      <c r="V33" s="637"/>
      <c r="W33" s="637"/>
      <c r="X33" s="637"/>
      <c r="Y33" s="638"/>
      <c r="Z33" s="639">
        <v>0.1</v>
      </c>
      <c r="AA33" s="639"/>
      <c r="AB33" s="639"/>
      <c r="AC33" s="639"/>
      <c r="AD33" s="640">
        <v>6679</v>
      </c>
      <c r="AE33" s="640"/>
      <c r="AF33" s="640"/>
      <c r="AG33" s="640"/>
      <c r="AH33" s="640"/>
      <c r="AI33" s="640"/>
      <c r="AJ33" s="640"/>
      <c r="AK33" s="640"/>
      <c r="AL33" s="641">
        <v>0.1</v>
      </c>
      <c r="AM33" s="642"/>
      <c r="AN33" s="642"/>
      <c r="AO33" s="643"/>
      <c r="AP33" s="686"/>
      <c r="AQ33" s="687"/>
      <c r="AR33" s="687"/>
      <c r="AS33" s="687"/>
      <c r="AT33" s="690"/>
      <c r="AU33" s="213"/>
      <c r="AV33" s="213"/>
      <c r="AW33" s="213"/>
      <c r="AX33" s="657" t="s">
        <v>323</v>
      </c>
      <c r="AY33" s="658"/>
      <c r="AZ33" s="658"/>
      <c r="BA33" s="658"/>
      <c r="BB33" s="658"/>
      <c r="BC33" s="658"/>
      <c r="BD33" s="658"/>
      <c r="BE33" s="658"/>
      <c r="BF33" s="659"/>
      <c r="BG33" s="694">
        <v>98.8</v>
      </c>
      <c r="BH33" s="695"/>
      <c r="BI33" s="695"/>
      <c r="BJ33" s="695"/>
      <c r="BK33" s="695"/>
      <c r="BL33" s="695"/>
      <c r="BM33" s="696">
        <v>92.9</v>
      </c>
      <c r="BN33" s="695"/>
      <c r="BO33" s="695"/>
      <c r="BP33" s="695"/>
      <c r="BQ33" s="697"/>
      <c r="BR33" s="694">
        <v>98.8</v>
      </c>
      <c r="BS33" s="695"/>
      <c r="BT33" s="695"/>
      <c r="BU33" s="695"/>
      <c r="BV33" s="695"/>
      <c r="BW33" s="695"/>
      <c r="BX33" s="696">
        <v>92.2</v>
      </c>
      <c r="BY33" s="695"/>
      <c r="BZ33" s="695"/>
      <c r="CA33" s="695"/>
      <c r="CB33" s="697"/>
      <c r="CD33" s="633" t="s">
        <v>324</v>
      </c>
      <c r="CE33" s="634"/>
      <c r="CF33" s="634"/>
      <c r="CG33" s="634"/>
      <c r="CH33" s="634"/>
      <c r="CI33" s="634"/>
      <c r="CJ33" s="634"/>
      <c r="CK33" s="634"/>
      <c r="CL33" s="634"/>
      <c r="CM33" s="634"/>
      <c r="CN33" s="634"/>
      <c r="CO33" s="634"/>
      <c r="CP33" s="634"/>
      <c r="CQ33" s="635"/>
      <c r="CR33" s="636">
        <v>12939395</v>
      </c>
      <c r="CS33" s="669"/>
      <c r="CT33" s="669"/>
      <c r="CU33" s="669"/>
      <c r="CV33" s="669"/>
      <c r="CW33" s="669"/>
      <c r="CX33" s="669"/>
      <c r="CY33" s="670"/>
      <c r="CZ33" s="641">
        <v>58.6</v>
      </c>
      <c r="DA33" s="667"/>
      <c r="DB33" s="667"/>
      <c r="DC33" s="671"/>
      <c r="DD33" s="645">
        <v>7424945</v>
      </c>
      <c r="DE33" s="669"/>
      <c r="DF33" s="669"/>
      <c r="DG33" s="669"/>
      <c r="DH33" s="669"/>
      <c r="DI33" s="669"/>
      <c r="DJ33" s="669"/>
      <c r="DK33" s="670"/>
      <c r="DL33" s="645">
        <v>5694996</v>
      </c>
      <c r="DM33" s="669"/>
      <c r="DN33" s="669"/>
      <c r="DO33" s="669"/>
      <c r="DP33" s="669"/>
      <c r="DQ33" s="669"/>
      <c r="DR33" s="669"/>
      <c r="DS33" s="669"/>
      <c r="DT33" s="669"/>
      <c r="DU33" s="669"/>
      <c r="DV33" s="670"/>
      <c r="DW33" s="641">
        <v>48.5</v>
      </c>
      <c r="DX33" s="667"/>
      <c r="DY33" s="667"/>
      <c r="DZ33" s="667"/>
      <c r="EA33" s="667"/>
      <c r="EB33" s="667"/>
      <c r="EC33" s="668"/>
    </row>
    <row r="34" spans="2:133" ht="11.2" customHeight="1" x14ac:dyDescent="0.15">
      <c r="B34" s="633" t="s">
        <v>325</v>
      </c>
      <c r="C34" s="634"/>
      <c r="D34" s="634"/>
      <c r="E34" s="634"/>
      <c r="F34" s="634"/>
      <c r="G34" s="634"/>
      <c r="H34" s="634"/>
      <c r="I34" s="634"/>
      <c r="J34" s="634"/>
      <c r="K34" s="634"/>
      <c r="L34" s="634"/>
      <c r="M34" s="634"/>
      <c r="N34" s="634"/>
      <c r="O34" s="634"/>
      <c r="P34" s="634"/>
      <c r="Q34" s="635"/>
      <c r="R34" s="636">
        <v>1871912</v>
      </c>
      <c r="S34" s="637"/>
      <c r="T34" s="637"/>
      <c r="U34" s="637"/>
      <c r="V34" s="637"/>
      <c r="W34" s="637"/>
      <c r="X34" s="637"/>
      <c r="Y34" s="638"/>
      <c r="Z34" s="639">
        <v>8.3000000000000007</v>
      </c>
      <c r="AA34" s="639"/>
      <c r="AB34" s="639"/>
      <c r="AC34" s="639"/>
      <c r="AD34" s="640" t="s">
        <v>129</v>
      </c>
      <c r="AE34" s="640"/>
      <c r="AF34" s="640"/>
      <c r="AG34" s="640"/>
      <c r="AH34" s="640"/>
      <c r="AI34" s="640"/>
      <c r="AJ34" s="640"/>
      <c r="AK34" s="640"/>
      <c r="AL34" s="641" t="s">
        <v>129</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326</v>
      </c>
      <c r="CE34" s="634"/>
      <c r="CF34" s="634"/>
      <c r="CG34" s="634"/>
      <c r="CH34" s="634"/>
      <c r="CI34" s="634"/>
      <c r="CJ34" s="634"/>
      <c r="CK34" s="634"/>
      <c r="CL34" s="634"/>
      <c r="CM34" s="634"/>
      <c r="CN34" s="634"/>
      <c r="CO34" s="634"/>
      <c r="CP34" s="634"/>
      <c r="CQ34" s="635"/>
      <c r="CR34" s="636">
        <v>2583087</v>
      </c>
      <c r="CS34" s="637"/>
      <c r="CT34" s="637"/>
      <c r="CU34" s="637"/>
      <c r="CV34" s="637"/>
      <c r="CW34" s="637"/>
      <c r="CX34" s="637"/>
      <c r="CY34" s="638"/>
      <c r="CZ34" s="641">
        <v>11.7</v>
      </c>
      <c r="DA34" s="667"/>
      <c r="DB34" s="667"/>
      <c r="DC34" s="671"/>
      <c r="DD34" s="645">
        <v>1618075</v>
      </c>
      <c r="DE34" s="637"/>
      <c r="DF34" s="637"/>
      <c r="DG34" s="637"/>
      <c r="DH34" s="637"/>
      <c r="DI34" s="637"/>
      <c r="DJ34" s="637"/>
      <c r="DK34" s="638"/>
      <c r="DL34" s="645">
        <v>1249724</v>
      </c>
      <c r="DM34" s="637"/>
      <c r="DN34" s="637"/>
      <c r="DO34" s="637"/>
      <c r="DP34" s="637"/>
      <c r="DQ34" s="637"/>
      <c r="DR34" s="637"/>
      <c r="DS34" s="637"/>
      <c r="DT34" s="637"/>
      <c r="DU34" s="637"/>
      <c r="DV34" s="638"/>
      <c r="DW34" s="641">
        <v>10.6</v>
      </c>
      <c r="DX34" s="667"/>
      <c r="DY34" s="667"/>
      <c r="DZ34" s="667"/>
      <c r="EA34" s="667"/>
      <c r="EB34" s="667"/>
      <c r="EC34" s="668"/>
    </row>
    <row r="35" spans="2:133" ht="11.2" customHeight="1" x14ac:dyDescent="0.15">
      <c r="B35" s="633" t="s">
        <v>327</v>
      </c>
      <c r="C35" s="634"/>
      <c r="D35" s="634"/>
      <c r="E35" s="634"/>
      <c r="F35" s="634"/>
      <c r="G35" s="634"/>
      <c r="H35" s="634"/>
      <c r="I35" s="634"/>
      <c r="J35" s="634"/>
      <c r="K35" s="634"/>
      <c r="L35" s="634"/>
      <c r="M35" s="634"/>
      <c r="N35" s="634"/>
      <c r="O35" s="634"/>
      <c r="P35" s="634"/>
      <c r="Q35" s="635"/>
      <c r="R35" s="636">
        <v>2057402</v>
      </c>
      <c r="S35" s="637"/>
      <c r="T35" s="637"/>
      <c r="U35" s="637"/>
      <c r="V35" s="637"/>
      <c r="W35" s="637"/>
      <c r="X35" s="637"/>
      <c r="Y35" s="638"/>
      <c r="Z35" s="639">
        <v>9.1</v>
      </c>
      <c r="AA35" s="639"/>
      <c r="AB35" s="639"/>
      <c r="AC35" s="639"/>
      <c r="AD35" s="640" t="s">
        <v>129</v>
      </c>
      <c r="AE35" s="640"/>
      <c r="AF35" s="640"/>
      <c r="AG35" s="640"/>
      <c r="AH35" s="640"/>
      <c r="AI35" s="640"/>
      <c r="AJ35" s="640"/>
      <c r="AK35" s="640"/>
      <c r="AL35" s="641" t="s">
        <v>175</v>
      </c>
      <c r="AM35" s="642"/>
      <c r="AN35" s="642"/>
      <c r="AO35" s="643"/>
      <c r="AP35" s="218"/>
      <c r="AQ35" s="618" t="s">
        <v>328</v>
      </c>
      <c r="AR35" s="619"/>
      <c r="AS35" s="619"/>
      <c r="AT35" s="619"/>
      <c r="AU35" s="619"/>
      <c r="AV35" s="619"/>
      <c r="AW35" s="619"/>
      <c r="AX35" s="619"/>
      <c r="AY35" s="619"/>
      <c r="AZ35" s="619"/>
      <c r="BA35" s="619"/>
      <c r="BB35" s="619"/>
      <c r="BC35" s="619"/>
      <c r="BD35" s="619"/>
      <c r="BE35" s="619"/>
      <c r="BF35" s="620"/>
      <c r="BG35" s="618" t="s">
        <v>329</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330</v>
      </c>
      <c r="CE35" s="634"/>
      <c r="CF35" s="634"/>
      <c r="CG35" s="634"/>
      <c r="CH35" s="634"/>
      <c r="CI35" s="634"/>
      <c r="CJ35" s="634"/>
      <c r="CK35" s="634"/>
      <c r="CL35" s="634"/>
      <c r="CM35" s="634"/>
      <c r="CN35" s="634"/>
      <c r="CO35" s="634"/>
      <c r="CP35" s="634"/>
      <c r="CQ35" s="635"/>
      <c r="CR35" s="636">
        <v>687032</v>
      </c>
      <c r="CS35" s="669"/>
      <c r="CT35" s="669"/>
      <c r="CU35" s="669"/>
      <c r="CV35" s="669"/>
      <c r="CW35" s="669"/>
      <c r="CX35" s="669"/>
      <c r="CY35" s="670"/>
      <c r="CZ35" s="641">
        <v>3.1</v>
      </c>
      <c r="DA35" s="667"/>
      <c r="DB35" s="667"/>
      <c r="DC35" s="671"/>
      <c r="DD35" s="645">
        <v>553305</v>
      </c>
      <c r="DE35" s="669"/>
      <c r="DF35" s="669"/>
      <c r="DG35" s="669"/>
      <c r="DH35" s="669"/>
      <c r="DI35" s="669"/>
      <c r="DJ35" s="669"/>
      <c r="DK35" s="670"/>
      <c r="DL35" s="645">
        <v>417518</v>
      </c>
      <c r="DM35" s="669"/>
      <c r="DN35" s="669"/>
      <c r="DO35" s="669"/>
      <c r="DP35" s="669"/>
      <c r="DQ35" s="669"/>
      <c r="DR35" s="669"/>
      <c r="DS35" s="669"/>
      <c r="DT35" s="669"/>
      <c r="DU35" s="669"/>
      <c r="DV35" s="670"/>
      <c r="DW35" s="641">
        <v>3.6</v>
      </c>
      <c r="DX35" s="667"/>
      <c r="DY35" s="667"/>
      <c r="DZ35" s="667"/>
      <c r="EA35" s="667"/>
      <c r="EB35" s="667"/>
      <c r="EC35" s="668"/>
    </row>
    <row r="36" spans="2:133" ht="11.2" customHeight="1" x14ac:dyDescent="0.15">
      <c r="B36" s="633" t="s">
        <v>331</v>
      </c>
      <c r="C36" s="634"/>
      <c r="D36" s="634"/>
      <c r="E36" s="634"/>
      <c r="F36" s="634"/>
      <c r="G36" s="634"/>
      <c r="H36" s="634"/>
      <c r="I36" s="634"/>
      <c r="J36" s="634"/>
      <c r="K36" s="634"/>
      <c r="L36" s="634"/>
      <c r="M36" s="634"/>
      <c r="N36" s="634"/>
      <c r="O36" s="634"/>
      <c r="P36" s="634"/>
      <c r="Q36" s="635"/>
      <c r="R36" s="636">
        <v>310848</v>
      </c>
      <c r="S36" s="637"/>
      <c r="T36" s="637"/>
      <c r="U36" s="637"/>
      <c r="V36" s="637"/>
      <c r="W36" s="637"/>
      <c r="X36" s="637"/>
      <c r="Y36" s="638"/>
      <c r="Z36" s="639">
        <v>1.4</v>
      </c>
      <c r="AA36" s="639"/>
      <c r="AB36" s="639"/>
      <c r="AC36" s="639"/>
      <c r="AD36" s="640" t="s">
        <v>257</v>
      </c>
      <c r="AE36" s="640"/>
      <c r="AF36" s="640"/>
      <c r="AG36" s="640"/>
      <c r="AH36" s="640"/>
      <c r="AI36" s="640"/>
      <c r="AJ36" s="640"/>
      <c r="AK36" s="640"/>
      <c r="AL36" s="641" t="s">
        <v>129</v>
      </c>
      <c r="AM36" s="642"/>
      <c r="AN36" s="642"/>
      <c r="AO36" s="643"/>
      <c r="AP36" s="218"/>
      <c r="AQ36" s="702" t="s">
        <v>332</v>
      </c>
      <c r="AR36" s="703"/>
      <c r="AS36" s="703"/>
      <c r="AT36" s="703"/>
      <c r="AU36" s="703"/>
      <c r="AV36" s="703"/>
      <c r="AW36" s="703"/>
      <c r="AX36" s="703"/>
      <c r="AY36" s="704"/>
      <c r="AZ36" s="625">
        <v>3593465</v>
      </c>
      <c r="BA36" s="626"/>
      <c r="BB36" s="626"/>
      <c r="BC36" s="626"/>
      <c r="BD36" s="626"/>
      <c r="BE36" s="626"/>
      <c r="BF36" s="698"/>
      <c r="BG36" s="622" t="s">
        <v>333</v>
      </c>
      <c r="BH36" s="623"/>
      <c r="BI36" s="623"/>
      <c r="BJ36" s="623"/>
      <c r="BK36" s="623"/>
      <c r="BL36" s="623"/>
      <c r="BM36" s="623"/>
      <c r="BN36" s="623"/>
      <c r="BO36" s="623"/>
      <c r="BP36" s="623"/>
      <c r="BQ36" s="623"/>
      <c r="BR36" s="623"/>
      <c r="BS36" s="623"/>
      <c r="BT36" s="623"/>
      <c r="BU36" s="624"/>
      <c r="BV36" s="625">
        <v>159105</v>
      </c>
      <c r="BW36" s="626"/>
      <c r="BX36" s="626"/>
      <c r="BY36" s="626"/>
      <c r="BZ36" s="626"/>
      <c r="CA36" s="626"/>
      <c r="CB36" s="698"/>
      <c r="CD36" s="633" t="s">
        <v>334</v>
      </c>
      <c r="CE36" s="634"/>
      <c r="CF36" s="634"/>
      <c r="CG36" s="634"/>
      <c r="CH36" s="634"/>
      <c r="CI36" s="634"/>
      <c r="CJ36" s="634"/>
      <c r="CK36" s="634"/>
      <c r="CL36" s="634"/>
      <c r="CM36" s="634"/>
      <c r="CN36" s="634"/>
      <c r="CO36" s="634"/>
      <c r="CP36" s="634"/>
      <c r="CQ36" s="635"/>
      <c r="CR36" s="636">
        <v>5232324</v>
      </c>
      <c r="CS36" s="637"/>
      <c r="CT36" s="637"/>
      <c r="CU36" s="637"/>
      <c r="CV36" s="637"/>
      <c r="CW36" s="637"/>
      <c r="CX36" s="637"/>
      <c r="CY36" s="638"/>
      <c r="CZ36" s="641">
        <v>23.7</v>
      </c>
      <c r="DA36" s="667"/>
      <c r="DB36" s="667"/>
      <c r="DC36" s="671"/>
      <c r="DD36" s="645">
        <v>3709226</v>
      </c>
      <c r="DE36" s="637"/>
      <c r="DF36" s="637"/>
      <c r="DG36" s="637"/>
      <c r="DH36" s="637"/>
      <c r="DI36" s="637"/>
      <c r="DJ36" s="637"/>
      <c r="DK36" s="638"/>
      <c r="DL36" s="645">
        <v>2879347</v>
      </c>
      <c r="DM36" s="637"/>
      <c r="DN36" s="637"/>
      <c r="DO36" s="637"/>
      <c r="DP36" s="637"/>
      <c r="DQ36" s="637"/>
      <c r="DR36" s="637"/>
      <c r="DS36" s="637"/>
      <c r="DT36" s="637"/>
      <c r="DU36" s="637"/>
      <c r="DV36" s="638"/>
      <c r="DW36" s="641">
        <v>24.5</v>
      </c>
      <c r="DX36" s="667"/>
      <c r="DY36" s="667"/>
      <c r="DZ36" s="667"/>
      <c r="EA36" s="667"/>
      <c r="EB36" s="667"/>
      <c r="EC36" s="668"/>
    </row>
    <row r="37" spans="2:133" ht="11.2" customHeight="1" x14ac:dyDescent="0.15">
      <c r="B37" s="633" t="s">
        <v>335</v>
      </c>
      <c r="C37" s="634"/>
      <c r="D37" s="634"/>
      <c r="E37" s="634"/>
      <c r="F37" s="634"/>
      <c r="G37" s="634"/>
      <c r="H37" s="634"/>
      <c r="I37" s="634"/>
      <c r="J37" s="634"/>
      <c r="K37" s="634"/>
      <c r="L37" s="634"/>
      <c r="M37" s="634"/>
      <c r="N37" s="634"/>
      <c r="O37" s="634"/>
      <c r="P37" s="634"/>
      <c r="Q37" s="635"/>
      <c r="R37" s="636">
        <v>618385</v>
      </c>
      <c r="S37" s="637"/>
      <c r="T37" s="637"/>
      <c r="U37" s="637"/>
      <c r="V37" s="637"/>
      <c r="W37" s="637"/>
      <c r="X37" s="637"/>
      <c r="Y37" s="638"/>
      <c r="Z37" s="639">
        <v>2.7</v>
      </c>
      <c r="AA37" s="639"/>
      <c r="AB37" s="639"/>
      <c r="AC37" s="639"/>
      <c r="AD37" s="640">
        <v>2169</v>
      </c>
      <c r="AE37" s="640"/>
      <c r="AF37" s="640"/>
      <c r="AG37" s="640"/>
      <c r="AH37" s="640"/>
      <c r="AI37" s="640"/>
      <c r="AJ37" s="640"/>
      <c r="AK37" s="640"/>
      <c r="AL37" s="641">
        <v>0</v>
      </c>
      <c r="AM37" s="642"/>
      <c r="AN37" s="642"/>
      <c r="AO37" s="643"/>
      <c r="AQ37" s="699" t="s">
        <v>336</v>
      </c>
      <c r="AR37" s="700"/>
      <c r="AS37" s="700"/>
      <c r="AT37" s="700"/>
      <c r="AU37" s="700"/>
      <c r="AV37" s="700"/>
      <c r="AW37" s="700"/>
      <c r="AX37" s="700"/>
      <c r="AY37" s="701"/>
      <c r="AZ37" s="636">
        <v>1149665</v>
      </c>
      <c r="BA37" s="637"/>
      <c r="BB37" s="637"/>
      <c r="BC37" s="637"/>
      <c r="BD37" s="669"/>
      <c r="BE37" s="669"/>
      <c r="BF37" s="691"/>
      <c r="BG37" s="633" t="s">
        <v>337</v>
      </c>
      <c r="BH37" s="634"/>
      <c r="BI37" s="634"/>
      <c r="BJ37" s="634"/>
      <c r="BK37" s="634"/>
      <c r="BL37" s="634"/>
      <c r="BM37" s="634"/>
      <c r="BN37" s="634"/>
      <c r="BO37" s="634"/>
      <c r="BP37" s="634"/>
      <c r="BQ37" s="634"/>
      <c r="BR37" s="634"/>
      <c r="BS37" s="634"/>
      <c r="BT37" s="634"/>
      <c r="BU37" s="635"/>
      <c r="BV37" s="636">
        <v>108003</v>
      </c>
      <c r="BW37" s="637"/>
      <c r="BX37" s="637"/>
      <c r="BY37" s="637"/>
      <c r="BZ37" s="637"/>
      <c r="CA37" s="637"/>
      <c r="CB37" s="646"/>
      <c r="CD37" s="633" t="s">
        <v>338</v>
      </c>
      <c r="CE37" s="634"/>
      <c r="CF37" s="634"/>
      <c r="CG37" s="634"/>
      <c r="CH37" s="634"/>
      <c r="CI37" s="634"/>
      <c r="CJ37" s="634"/>
      <c r="CK37" s="634"/>
      <c r="CL37" s="634"/>
      <c r="CM37" s="634"/>
      <c r="CN37" s="634"/>
      <c r="CO37" s="634"/>
      <c r="CP37" s="634"/>
      <c r="CQ37" s="635"/>
      <c r="CR37" s="636">
        <v>1392663</v>
      </c>
      <c r="CS37" s="669"/>
      <c r="CT37" s="669"/>
      <c r="CU37" s="669"/>
      <c r="CV37" s="669"/>
      <c r="CW37" s="669"/>
      <c r="CX37" s="669"/>
      <c r="CY37" s="670"/>
      <c r="CZ37" s="641">
        <v>6.3</v>
      </c>
      <c r="DA37" s="667"/>
      <c r="DB37" s="667"/>
      <c r="DC37" s="671"/>
      <c r="DD37" s="645">
        <v>1237663</v>
      </c>
      <c r="DE37" s="669"/>
      <c r="DF37" s="669"/>
      <c r="DG37" s="669"/>
      <c r="DH37" s="669"/>
      <c r="DI37" s="669"/>
      <c r="DJ37" s="669"/>
      <c r="DK37" s="670"/>
      <c r="DL37" s="645">
        <v>1230887</v>
      </c>
      <c r="DM37" s="669"/>
      <c r="DN37" s="669"/>
      <c r="DO37" s="669"/>
      <c r="DP37" s="669"/>
      <c r="DQ37" s="669"/>
      <c r="DR37" s="669"/>
      <c r="DS37" s="669"/>
      <c r="DT37" s="669"/>
      <c r="DU37" s="669"/>
      <c r="DV37" s="670"/>
      <c r="DW37" s="641">
        <v>10.5</v>
      </c>
      <c r="DX37" s="667"/>
      <c r="DY37" s="667"/>
      <c r="DZ37" s="667"/>
      <c r="EA37" s="667"/>
      <c r="EB37" s="667"/>
      <c r="EC37" s="668"/>
    </row>
    <row r="38" spans="2:133" ht="11.2" customHeight="1" x14ac:dyDescent="0.15">
      <c r="B38" s="633" t="s">
        <v>339</v>
      </c>
      <c r="C38" s="634"/>
      <c r="D38" s="634"/>
      <c r="E38" s="634"/>
      <c r="F38" s="634"/>
      <c r="G38" s="634"/>
      <c r="H38" s="634"/>
      <c r="I38" s="634"/>
      <c r="J38" s="634"/>
      <c r="K38" s="634"/>
      <c r="L38" s="634"/>
      <c r="M38" s="634"/>
      <c r="N38" s="634"/>
      <c r="O38" s="634"/>
      <c r="P38" s="634"/>
      <c r="Q38" s="635"/>
      <c r="R38" s="636">
        <v>1453733</v>
      </c>
      <c r="S38" s="637"/>
      <c r="T38" s="637"/>
      <c r="U38" s="637"/>
      <c r="V38" s="637"/>
      <c r="W38" s="637"/>
      <c r="X38" s="637"/>
      <c r="Y38" s="638"/>
      <c r="Z38" s="639">
        <v>6.4</v>
      </c>
      <c r="AA38" s="639"/>
      <c r="AB38" s="639"/>
      <c r="AC38" s="639"/>
      <c r="AD38" s="640" t="s">
        <v>236</v>
      </c>
      <c r="AE38" s="640"/>
      <c r="AF38" s="640"/>
      <c r="AG38" s="640"/>
      <c r="AH38" s="640"/>
      <c r="AI38" s="640"/>
      <c r="AJ38" s="640"/>
      <c r="AK38" s="640"/>
      <c r="AL38" s="641" t="s">
        <v>129</v>
      </c>
      <c r="AM38" s="642"/>
      <c r="AN38" s="642"/>
      <c r="AO38" s="643"/>
      <c r="AQ38" s="699" t="s">
        <v>340</v>
      </c>
      <c r="AR38" s="700"/>
      <c r="AS38" s="700"/>
      <c r="AT38" s="700"/>
      <c r="AU38" s="700"/>
      <c r="AV38" s="700"/>
      <c r="AW38" s="700"/>
      <c r="AX38" s="700"/>
      <c r="AY38" s="701"/>
      <c r="AZ38" s="636">
        <v>700000</v>
      </c>
      <c r="BA38" s="637"/>
      <c r="BB38" s="637"/>
      <c r="BC38" s="637"/>
      <c r="BD38" s="669"/>
      <c r="BE38" s="669"/>
      <c r="BF38" s="691"/>
      <c r="BG38" s="633" t="s">
        <v>341</v>
      </c>
      <c r="BH38" s="634"/>
      <c r="BI38" s="634"/>
      <c r="BJ38" s="634"/>
      <c r="BK38" s="634"/>
      <c r="BL38" s="634"/>
      <c r="BM38" s="634"/>
      <c r="BN38" s="634"/>
      <c r="BO38" s="634"/>
      <c r="BP38" s="634"/>
      <c r="BQ38" s="634"/>
      <c r="BR38" s="634"/>
      <c r="BS38" s="634"/>
      <c r="BT38" s="634"/>
      <c r="BU38" s="635"/>
      <c r="BV38" s="636">
        <v>3408</v>
      </c>
      <c r="BW38" s="637"/>
      <c r="BX38" s="637"/>
      <c r="BY38" s="637"/>
      <c r="BZ38" s="637"/>
      <c r="CA38" s="637"/>
      <c r="CB38" s="646"/>
      <c r="CD38" s="633" t="s">
        <v>342</v>
      </c>
      <c r="CE38" s="634"/>
      <c r="CF38" s="634"/>
      <c r="CG38" s="634"/>
      <c r="CH38" s="634"/>
      <c r="CI38" s="634"/>
      <c r="CJ38" s="634"/>
      <c r="CK38" s="634"/>
      <c r="CL38" s="634"/>
      <c r="CM38" s="634"/>
      <c r="CN38" s="634"/>
      <c r="CO38" s="634"/>
      <c r="CP38" s="634"/>
      <c r="CQ38" s="635"/>
      <c r="CR38" s="636">
        <v>1515294</v>
      </c>
      <c r="CS38" s="637"/>
      <c r="CT38" s="637"/>
      <c r="CU38" s="637"/>
      <c r="CV38" s="637"/>
      <c r="CW38" s="637"/>
      <c r="CX38" s="637"/>
      <c r="CY38" s="638"/>
      <c r="CZ38" s="641">
        <v>6.9</v>
      </c>
      <c r="DA38" s="667"/>
      <c r="DB38" s="667"/>
      <c r="DC38" s="671"/>
      <c r="DD38" s="645">
        <v>1270857</v>
      </c>
      <c r="DE38" s="637"/>
      <c r="DF38" s="637"/>
      <c r="DG38" s="637"/>
      <c r="DH38" s="637"/>
      <c r="DI38" s="637"/>
      <c r="DJ38" s="637"/>
      <c r="DK38" s="638"/>
      <c r="DL38" s="645">
        <v>1148407</v>
      </c>
      <c r="DM38" s="637"/>
      <c r="DN38" s="637"/>
      <c r="DO38" s="637"/>
      <c r="DP38" s="637"/>
      <c r="DQ38" s="637"/>
      <c r="DR38" s="637"/>
      <c r="DS38" s="637"/>
      <c r="DT38" s="637"/>
      <c r="DU38" s="637"/>
      <c r="DV38" s="638"/>
      <c r="DW38" s="641">
        <v>9.8000000000000007</v>
      </c>
      <c r="DX38" s="667"/>
      <c r="DY38" s="667"/>
      <c r="DZ38" s="667"/>
      <c r="EA38" s="667"/>
      <c r="EB38" s="667"/>
      <c r="EC38" s="668"/>
    </row>
    <row r="39" spans="2:133" ht="11.2" customHeight="1" x14ac:dyDescent="0.15">
      <c r="B39" s="633" t="s">
        <v>343</v>
      </c>
      <c r="C39" s="634"/>
      <c r="D39" s="634"/>
      <c r="E39" s="634"/>
      <c r="F39" s="634"/>
      <c r="G39" s="634"/>
      <c r="H39" s="634"/>
      <c r="I39" s="634"/>
      <c r="J39" s="634"/>
      <c r="K39" s="634"/>
      <c r="L39" s="634"/>
      <c r="M39" s="634"/>
      <c r="N39" s="634"/>
      <c r="O39" s="634"/>
      <c r="P39" s="634"/>
      <c r="Q39" s="635"/>
      <c r="R39" s="636" t="s">
        <v>236</v>
      </c>
      <c r="S39" s="637"/>
      <c r="T39" s="637"/>
      <c r="U39" s="637"/>
      <c r="V39" s="637"/>
      <c r="W39" s="637"/>
      <c r="X39" s="637"/>
      <c r="Y39" s="638"/>
      <c r="Z39" s="639" t="s">
        <v>129</v>
      </c>
      <c r="AA39" s="639"/>
      <c r="AB39" s="639"/>
      <c r="AC39" s="639"/>
      <c r="AD39" s="640" t="s">
        <v>129</v>
      </c>
      <c r="AE39" s="640"/>
      <c r="AF39" s="640"/>
      <c r="AG39" s="640"/>
      <c r="AH39" s="640"/>
      <c r="AI39" s="640"/>
      <c r="AJ39" s="640"/>
      <c r="AK39" s="640"/>
      <c r="AL39" s="641" t="s">
        <v>129</v>
      </c>
      <c r="AM39" s="642"/>
      <c r="AN39" s="642"/>
      <c r="AO39" s="643"/>
      <c r="AQ39" s="699" t="s">
        <v>344</v>
      </c>
      <c r="AR39" s="700"/>
      <c r="AS39" s="700"/>
      <c r="AT39" s="700"/>
      <c r="AU39" s="700"/>
      <c r="AV39" s="700"/>
      <c r="AW39" s="700"/>
      <c r="AX39" s="700"/>
      <c r="AY39" s="701"/>
      <c r="AZ39" s="636">
        <v>187583</v>
      </c>
      <c r="BA39" s="637"/>
      <c r="BB39" s="637"/>
      <c r="BC39" s="637"/>
      <c r="BD39" s="669"/>
      <c r="BE39" s="669"/>
      <c r="BF39" s="691"/>
      <c r="BG39" s="633" t="s">
        <v>345</v>
      </c>
      <c r="BH39" s="634"/>
      <c r="BI39" s="634"/>
      <c r="BJ39" s="634"/>
      <c r="BK39" s="634"/>
      <c r="BL39" s="634"/>
      <c r="BM39" s="634"/>
      <c r="BN39" s="634"/>
      <c r="BO39" s="634"/>
      <c r="BP39" s="634"/>
      <c r="BQ39" s="634"/>
      <c r="BR39" s="634"/>
      <c r="BS39" s="634"/>
      <c r="BT39" s="634"/>
      <c r="BU39" s="635"/>
      <c r="BV39" s="636">
        <v>5057</v>
      </c>
      <c r="BW39" s="637"/>
      <c r="BX39" s="637"/>
      <c r="BY39" s="637"/>
      <c r="BZ39" s="637"/>
      <c r="CA39" s="637"/>
      <c r="CB39" s="646"/>
      <c r="CD39" s="633" t="s">
        <v>346</v>
      </c>
      <c r="CE39" s="634"/>
      <c r="CF39" s="634"/>
      <c r="CG39" s="634"/>
      <c r="CH39" s="634"/>
      <c r="CI39" s="634"/>
      <c r="CJ39" s="634"/>
      <c r="CK39" s="634"/>
      <c r="CL39" s="634"/>
      <c r="CM39" s="634"/>
      <c r="CN39" s="634"/>
      <c r="CO39" s="634"/>
      <c r="CP39" s="634"/>
      <c r="CQ39" s="635"/>
      <c r="CR39" s="636">
        <v>1939192</v>
      </c>
      <c r="CS39" s="669"/>
      <c r="CT39" s="669"/>
      <c r="CU39" s="669"/>
      <c r="CV39" s="669"/>
      <c r="CW39" s="669"/>
      <c r="CX39" s="669"/>
      <c r="CY39" s="670"/>
      <c r="CZ39" s="641">
        <v>8.8000000000000007</v>
      </c>
      <c r="DA39" s="667"/>
      <c r="DB39" s="667"/>
      <c r="DC39" s="671"/>
      <c r="DD39" s="645">
        <v>24116</v>
      </c>
      <c r="DE39" s="669"/>
      <c r="DF39" s="669"/>
      <c r="DG39" s="669"/>
      <c r="DH39" s="669"/>
      <c r="DI39" s="669"/>
      <c r="DJ39" s="669"/>
      <c r="DK39" s="670"/>
      <c r="DL39" s="645" t="s">
        <v>129</v>
      </c>
      <c r="DM39" s="669"/>
      <c r="DN39" s="669"/>
      <c r="DO39" s="669"/>
      <c r="DP39" s="669"/>
      <c r="DQ39" s="669"/>
      <c r="DR39" s="669"/>
      <c r="DS39" s="669"/>
      <c r="DT39" s="669"/>
      <c r="DU39" s="669"/>
      <c r="DV39" s="670"/>
      <c r="DW39" s="641" t="s">
        <v>129</v>
      </c>
      <c r="DX39" s="667"/>
      <c r="DY39" s="667"/>
      <c r="DZ39" s="667"/>
      <c r="EA39" s="667"/>
      <c r="EB39" s="667"/>
      <c r="EC39" s="668"/>
    </row>
    <row r="40" spans="2:133" ht="11.2" customHeight="1" x14ac:dyDescent="0.15">
      <c r="B40" s="633" t="s">
        <v>347</v>
      </c>
      <c r="C40" s="634"/>
      <c r="D40" s="634"/>
      <c r="E40" s="634"/>
      <c r="F40" s="634"/>
      <c r="G40" s="634"/>
      <c r="H40" s="634"/>
      <c r="I40" s="634"/>
      <c r="J40" s="634"/>
      <c r="K40" s="634"/>
      <c r="L40" s="634"/>
      <c r="M40" s="634"/>
      <c r="N40" s="634"/>
      <c r="O40" s="634"/>
      <c r="P40" s="634"/>
      <c r="Q40" s="635"/>
      <c r="R40" s="636">
        <v>111561</v>
      </c>
      <c r="S40" s="637"/>
      <c r="T40" s="637"/>
      <c r="U40" s="637"/>
      <c r="V40" s="637"/>
      <c r="W40" s="637"/>
      <c r="X40" s="637"/>
      <c r="Y40" s="638"/>
      <c r="Z40" s="639">
        <v>0.5</v>
      </c>
      <c r="AA40" s="639"/>
      <c r="AB40" s="639"/>
      <c r="AC40" s="639"/>
      <c r="AD40" s="640" t="s">
        <v>129</v>
      </c>
      <c r="AE40" s="640"/>
      <c r="AF40" s="640"/>
      <c r="AG40" s="640"/>
      <c r="AH40" s="640"/>
      <c r="AI40" s="640"/>
      <c r="AJ40" s="640"/>
      <c r="AK40" s="640"/>
      <c r="AL40" s="641" t="s">
        <v>236</v>
      </c>
      <c r="AM40" s="642"/>
      <c r="AN40" s="642"/>
      <c r="AO40" s="643"/>
      <c r="AQ40" s="699" t="s">
        <v>348</v>
      </c>
      <c r="AR40" s="700"/>
      <c r="AS40" s="700"/>
      <c r="AT40" s="700"/>
      <c r="AU40" s="700"/>
      <c r="AV40" s="700"/>
      <c r="AW40" s="700"/>
      <c r="AX40" s="700"/>
      <c r="AY40" s="701"/>
      <c r="AZ40" s="636">
        <v>104000</v>
      </c>
      <c r="BA40" s="637"/>
      <c r="BB40" s="637"/>
      <c r="BC40" s="637"/>
      <c r="BD40" s="669"/>
      <c r="BE40" s="669"/>
      <c r="BF40" s="691"/>
      <c r="BG40" s="684" t="s">
        <v>349</v>
      </c>
      <c r="BH40" s="685"/>
      <c r="BI40" s="685"/>
      <c r="BJ40" s="685"/>
      <c r="BK40" s="685"/>
      <c r="BL40" s="214"/>
      <c r="BM40" s="634" t="s">
        <v>350</v>
      </c>
      <c r="BN40" s="634"/>
      <c r="BO40" s="634"/>
      <c r="BP40" s="634"/>
      <c r="BQ40" s="634"/>
      <c r="BR40" s="634"/>
      <c r="BS40" s="634"/>
      <c r="BT40" s="634"/>
      <c r="BU40" s="635"/>
      <c r="BV40" s="636">
        <v>73</v>
      </c>
      <c r="BW40" s="637"/>
      <c r="BX40" s="637"/>
      <c r="BY40" s="637"/>
      <c r="BZ40" s="637"/>
      <c r="CA40" s="637"/>
      <c r="CB40" s="646"/>
      <c r="CD40" s="633" t="s">
        <v>351</v>
      </c>
      <c r="CE40" s="634"/>
      <c r="CF40" s="634"/>
      <c r="CG40" s="634"/>
      <c r="CH40" s="634"/>
      <c r="CI40" s="634"/>
      <c r="CJ40" s="634"/>
      <c r="CK40" s="634"/>
      <c r="CL40" s="634"/>
      <c r="CM40" s="634"/>
      <c r="CN40" s="634"/>
      <c r="CO40" s="634"/>
      <c r="CP40" s="634"/>
      <c r="CQ40" s="635"/>
      <c r="CR40" s="636">
        <v>982466</v>
      </c>
      <c r="CS40" s="637"/>
      <c r="CT40" s="637"/>
      <c r="CU40" s="637"/>
      <c r="CV40" s="637"/>
      <c r="CW40" s="637"/>
      <c r="CX40" s="637"/>
      <c r="CY40" s="638"/>
      <c r="CZ40" s="641">
        <v>4.5</v>
      </c>
      <c r="DA40" s="667"/>
      <c r="DB40" s="667"/>
      <c r="DC40" s="671"/>
      <c r="DD40" s="645">
        <v>249366</v>
      </c>
      <c r="DE40" s="637"/>
      <c r="DF40" s="637"/>
      <c r="DG40" s="637"/>
      <c r="DH40" s="637"/>
      <c r="DI40" s="637"/>
      <c r="DJ40" s="637"/>
      <c r="DK40" s="638"/>
      <c r="DL40" s="645" t="s">
        <v>175</v>
      </c>
      <c r="DM40" s="637"/>
      <c r="DN40" s="637"/>
      <c r="DO40" s="637"/>
      <c r="DP40" s="637"/>
      <c r="DQ40" s="637"/>
      <c r="DR40" s="637"/>
      <c r="DS40" s="637"/>
      <c r="DT40" s="637"/>
      <c r="DU40" s="637"/>
      <c r="DV40" s="638"/>
      <c r="DW40" s="641" t="s">
        <v>129</v>
      </c>
      <c r="DX40" s="667"/>
      <c r="DY40" s="667"/>
      <c r="DZ40" s="667"/>
      <c r="EA40" s="667"/>
      <c r="EB40" s="667"/>
      <c r="EC40" s="668"/>
    </row>
    <row r="41" spans="2:133" ht="11.2" customHeight="1" x14ac:dyDescent="0.15">
      <c r="B41" s="657" t="s">
        <v>352</v>
      </c>
      <c r="C41" s="658"/>
      <c r="D41" s="658"/>
      <c r="E41" s="658"/>
      <c r="F41" s="658"/>
      <c r="G41" s="658"/>
      <c r="H41" s="658"/>
      <c r="I41" s="658"/>
      <c r="J41" s="658"/>
      <c r="K41" s="658"/>
      <c r="L41" s="658"/>
      <c r="M41" s="658"/>
      <c r="N41" s="658"/>
      <c r="O41" s="658"/>
      <c r="P41" s="658"/>
      <c r="Q41" s="659"/>
      <c r="R41" s="708">
        <v>22614873</v>
      </c>
      <c r="S41" s="709"/>
      <c r="T41" s="709"/>
      <c r="U41" s="709"/>
      <c r="V41" s="709"/>
      <c r="W41" s="709"/>
      <c r="X41" s="709"/>
      <c r="Y41" s="713"/>
      <c r="Z41" s="714">
        <v>100</v>
      </c>
      <c r="AA41" s="714"/>
      <c r="AB41" s="714"/>
      <c r="AC41" s="714"/>
      <c r="AD41" s="715">
        <v>11624005</v>
      </c>
      <c r="AE41" s="715"/>
      <c r="AF41" s="715"/>
      <c r="AG41" s="715"/>
      <c r="AH41" s="715"/>
      <c r="AI41" s="715"/>
      <c r="AJ41" s="715"/>
      <c r="AK41" s="715"/>
      <c r="AL41" s="716">
        <v>100</v>
      </c>
      <c r="AM41" s="696"/>
      <c r="AN41" s="696"/>
      <c r="AO41" s="717"/>
      <c r="AQ41" s="699" t="s">
        <v>353</v>
      </c>
      <c r="AR41" s="700"/>
      <c r="AS41" s="700"/>
      <c r="AT41" s="700"/>
      <c r="AU41" s="700"/>
      <c r="AV41" s="700"/>
      <c r="AW41" s="700"/>
      <c r="AX41" s="700"/>
      <c r="AY41" s="701"/>
      <c r="AZ41" s="636">
        <v>312527</v>
      </c>
      <c r="BA41" s="637"/>
      <c r="BB41" s="637"/>
      <c r="BC41" s="637"/>
      <c r="BD41" s="669"/>
      <c r="BE41" s="669"/>
      <c r="BF41" s="691"/>
      <c r="BG41" s="684"/>
      <c r="BH41" s="685"/>
      <c r="BI41" s="685"/>
      <c r="BJ41" s="685"/>
      <c r="BK41" s="685"/>
      <c r="BL41" s="214"/>
      <c r="BM41" s="634" t="s">
        <v>354</v>
      </c>
      <c r="BN41" s="634"/>
      <c r="BO41" s="634"/>
      <c r="BP41" s="634"/>
      <c r="BQ41" s="634"/>
      <c r="BR41" s="634"/>
      <c r="BS41" s="634"/>
      <c r="BT41" s="634"/>
      <c r="BU41" s="635"/>
      <c r="BV41" s="636" t="s">
        <v>236</v>
      </c>
      <c r="BW41" s="637"/>
      <c r="BX41" s="637"/>
      <c r="BY41" s="637"/>
      <c r="BZ41" s="637"/>
      <c r="CA41" s="637"/>
      <c r="CB41" s="646"/>
      <c r="CD41" s="633" t="s">
        <v>355</v>
      </c>
      <c r="CE41" s="634"/>
      <c r="CF41" s="634"/>
      <c r="CG41" s="634"/>
      <c r="CH41" s="634"/>
      <c r="CI41" s="634"/>
      <c r="CJ41" s="634"/>
      <c r="CK41" s="634"/>
      <c r="CL41" s="634"/>
      <c r="CM41" s="634"/>
      <c r="CN41" s="634"/>
      <c r="CO41" s="634"/>
      <c r="CP41" s="634"/>
      <c r="CQ41" s="635"/>
      <c r="CR41" s="636" t="s">
        <v>129</v>
      </c>
      <c r="CS41" s="669"/>
      <c r="CT41" s="669"/>
      <c r="CU41" s="669"/>
      <c r="CV41" s="669"/>
      <c r="CW41" s="669"/>
      <c r="CX41" s="669"/>
      <c r="CY41" s="670"/>
      <c r="CZ41" s="641" t="s">
        <v>236</v>
      </c>
      <c r="DA41" s="667"/>
      <c r="DB41" s="667"/>
      <c r="DC41" s="671"/>
      <c r="DD41" s="645" t="s">
        <v>129</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 customHeight="1" x14ac:dyDescent="0.15">
      <c r="AQ42" s="705" t="s">
        <v>356</v>
      </c>
      <c r="AR42" s="706"/>
      <c r="AS42" s="706"/>
      <c r="AT42" s="706"/>
      <c r="AU42" s="706"/>
      <c r="AV42" s="706"/>
      <c r="AW42" s="706"/>
      <c r="AX42" s="706"/>
      <c r="AY42" s="707"/>
      <c r="AZ42" s="708">
        <v>1139690</v>
      </c>
      <c r="BA42" s="709"/>
      <c r="BB42" s="709"/>
      <c r="BC42" s="709"/>
      <c r="BD42" s="695"/>
      <c r="BE42" s="695"/>
      <c r="BF42" s="697"/>
      <c r="BG42" s="686"/>
      <c r="BH42" s="687"/>
      <c r="BI42" s="687"/>
      <c r="BJ42" s="687"/>
      <c r="BK42" s="687"/>
      <c r="BL42" s="215"/>
      <c r="BM42" s="658" t="s">
        <v>357</v>
      </c>
      <c r="BN42" s="658"/>
      <c r="BO42" s="658"/>
      <c r="BP42" s="658"/>
      <c r="BQ42" s="658"/>
      <c r="BR42" s="658"/>
      <c r="BS42" s="658"/>
      <c r="BT42" s="658"/>
      <c r="BU42" s="659"/>
      <c r="BV42" s="708">
        <v>395</v>
      </c>
      <c r="BW42" s="709"/>
      <c r="BX42" s="709"/>
      <c r="BY42" s="709"/>
      <c r="BZ42" s="709"/>
      <c r="CA42" s="709"/>
      <c r="CB42" s="718"/>
      <c r="CD42" s="633" t="s">
        <v>358</v>
      </c>
      <c r="CE42" s="634"/>
      <c r="CF42" s="634"/>
      <c r="CG42" s="634"/>
      <c r="CH42" s="634"/>
      <c r="CI42" s="634"/>
      <c r="CJ42" s="634"/>
      <c r="CK42" s="634"/>
      <c r="CL42" s="634"/>
      <c r="CM42" s="634"/>
      <c r="CN42" s="634"/>
      <c r="CO42" s="634"/>
      <c r="CP42" s="634"/>
      <c r="CQ42" s="635"/>
      <c r="CR42" s="636">
        <v>1342657</v>
      </c>
      <c r="CS42" s="669"/>
      <c r="CT42" s="669"/>
      <c r="CU42" s="669"/>
      <c r="CV42" s="669"/>
      <c r="CW42" s="669"/>
      <c r="CX42" s="669"/>
      <c r="CY42" s="670"/>
      <c r="CZ42" s="641">
        <v>6.1</v>
      </c>
      <c r="DA42" s="667"/>
      <c r="DB42" s="667"/>
      <c r="DC42" s="671"/>
      <c r="DD42" s="645">
        <v>150594</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 customHeight="1" x14ac:dyDescent="0.15">
      <c r="B43" s="208" t="s">
        <v>359</v>
      </c>
      <c r="CD43" s="633" t="s">
        <v>360</v>
      </c>
      <c r="CE43" s="634"/>
      <c r="CF43" s="634"/>
      <c r="CG43" s="634"/>
      <c r="CH43" s="634"/>
      <c r="CI43" s="634"/>
      <c r="CJ43" s="634"/>
      <c r="CK43" s="634"/>
      <c r="CL43" s="634"/>
      <c r="CM43" s="634"/>
      <c r="CN43" s="634"/>
      <c r="CO43" s="634"/>
      <c r="CP43" s="634"/>
      <c r="CQ43" s="635"/>
      <c r="CR43" s="636">
        <v>22930</v>
      </c>
      <c r="CS43" s="669"/>
      <c r="CT43" s="669"/>
      <c r="CU43" s="669"/>
      <c r="CV43" s="669"/>
      <c r="CW43" s="669"/>
      <c r="CX43" s="669"/>
      <c r="CY43" s="670"/>
      <c r="CZ43" s="641">
        <v>0.1</v>
      </c>
      <c r="DA43" s="667"/>
      <c r="DB43" s="667"/>
      <c r="DC43" s="671"/>
      <c r="DD43" s="645">
        <v>22930</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 customHeight="1" x14ac:dyDescent="0.15">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308</v>
      </c>
      <c r="CE44" s="673"/>
      <c r="CF44" s="633" t="s">
        <v>362</v>
      </c>
      <c r="CG44" s="634"/>
      <c r="CH44" s="634"/>
      <c r="CI44" s="634"/>
      <c r="CJ44" s="634"/>
      <c r="CK44" s="634"/>
      <c r="CL44" s="634"/>
      <c r="CM44" s="634"/>
      <c r="CN44" s="634"/>
      <c r="CO44" s="634"/>
      <c r="CP44" s="634"/>
      <c r="CQ44" s="635"/>
      <c r="CR44" s="636">
        <v>1340518</v>
      </c>
      <c r="CS44" s="637"/>
      <c r="CT44" s="637"/>
      <c r="CU44" s="637"/>
      <c r="CV44" s="637"/>
      <c r="CW44" s="637"/>
      <c r="CX44" s="637"/>
      <c r="CY44" s="638"/>
      <c r="CZ44" s="641">
        <v>6.1</v>
      </c>
      <c r="DA44" s="642"/>
      <c r="DB44" s="642"/>
      <c r="DC44" s="648"/>
      <c r="DD44" s="645">
        <v>148455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 customHeight="1" x14ac:dyDescent="0.15">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364</v>
      </c>
      <c r="CG45" s="634"/>
      <c r="CH45" s="634"/>
      <c r="CI45" s="634"/>
      <c r="CJ45" s="634"/>
      <c r="CK45" s="634"/>
      <c r="CL45" s="634"/>
      <c r="CM45" s="634"/>
      <c r="CN45" s="634"/>
      <c r="CO45" s="634"/>
      <c r="CP45" s="634"/>
      <c r="CQ45" s="635"/>
      <c r="CR45" s="636">
        <v>371389</v>
      </c>
      <c r="CS45" s="669"/>
      <c r="CT45" s="669"/>
      <c r="CU45" s="669"/>
      <c r="CV45" s="669"/>
      <c r="CW45" s="669"/>
      <c r="CX45" s="669"/>
      <c r="CY45" s="670"/>
      <c r="CZ45" s="641">
        <v>1.7</v>
      </c>
      <c r="DA45" s="667"/>
      <c r="DB45" s="667"/>
      <c r="DC45" s="671"/>
      <c r="DD45" s="645">
        <v>43041</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 customHeight="1" x14ac:dyDescent="0.15">
      <c r="B46" s="219"/>
      <c r="CD46" s="674"/>
      <c r="CE46" s="675"/>
      <c r="CF46" s="633" t="s">
        <v>365</v>
      </c>
      <c r="CG46" s="634"/>
      <c r="CH46" s="634"/>
      <c r="CI46" s="634"/>
      <c r="CJ46" s="634"/>
      <c r="CK46" s="634"/>
      <c r="CL46" s="634"/>
      <c r="CM46" s="634"/>
      <c r="CN46" s="634"/>
      <c r="CO46" s="634"/>
      <c r="CP46" s="634"/>
      <c r="CQ46" s="635"/>
      <c r="CR46" s="636">
        <v>647367</v>
      </c>
      <c r="CS46" s="637"/>
      <c r="CT46" s="637"/>
      <c r="CU46" s="637"/>
      <c r="CV46" s="637"/>
      <c r="CW46" s="637"/>
      <c r="CX46" s="637"/>
      <c r="CY46" s="638"/>
      <c r="CZ46" s="641">
        <v>2.9</v>
      </c>
      <c r="DA46" s="642"/>
      <c r="DB46" s="642"/>
      <c r="DC46" s="648"/>
      <c r="DD46" s="645">
        <v>91371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 customHeight="1" x14ac:dyDescent="0.15">
      <c r="B47" s="219"/>
      <c r="CD47" s="674"/>
      <c r="CE47" s="675"/>
      <c r="CF47" s="633" t="s">
        <v>366</v>
      </c>
      <c r="CG47" s="634"/>
      <c r="CH47" s="634"/>
      <c r="CI47" s="634"/>
      <c r="CJ47" s="634"/>
      <c r="CK47" s="634"/>
      <c r="CL47" s="634"/>
      <c r="CM47" s="634"/>
      <c r="CN47" s="634"/>
      <c r="CO47" s="634"/>
      <c r="CP47" s="634"/>
      <c r="CQ47" s="635"/>
      <c r="CR47" s="636">
        <v>2139</v>
      </c>
      <c r="CS47" s="669"/>
      <c r="CT47" s="669"/>
      <c r="CU47" s="669"/>
      <c r="CV47" s="669"/>
      <c r="CW47" s="669"/>
      <c r="CX47" s="669"/>
      <c r="CY47" s="670"/>
      <c r="CZ47" s="641">
        <v>0</v>
      </c>
      <c r="DA47" s="667"/>
      <c r="DB47" s="667"/>
      <c r="DC47" s="671"/>
      <c r="DD47" s="645">
        <v>2139</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367</v>
      </c>
      <c r="CG48" s="634"/>
      <c r="CH48" s="634"/>
      <c r="CI48" s="634"/>
      <c r="CJ48" s="634"/>
      <c r="CK48" s="634"/>
      <c r="CL48" s="634"/>
      <c r="CM48" s="634"/>
      <c r="CN48" s="634"/>
      <c r="CO48" s="634"/>
      <c r="CP48" s="634"/>
      <c r="CQ48" s="635"/>
      <c r="CR48" s="636" t="s">
        <v>236</v>
      </c>
      <c r="CS48" s="637"/>
      <c r="CT48" s="637"/>
      <c r="CU48" s="637"/>
      <c r="CV48" s="637"/>
      <c r="CW48" s="637"/>
      <c r="CX48" s="637"/>
      <c r="CY48" s="638"/>
      <c r="CZ48" s="641" t="s">
        <v>236</v>
      </c>
      <c r="DA48" s="642"/>
      <c r="DB48" s="642"/>
      <c r="DC48" s="648"/>
      <c r="DD48" s="645" t="s">
        <v>129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 customHeight="1" x14ac:dyDescent="0.15">
      <c r="B49" s="219"/>
      <c r="CD49" s="657" t="s">
        <v>368</v>
      </c>
      <c r="CE49" s="658"/>
      <c r="CF49" s="658"/>
      <c r="CG49" s="658"/>
      <c r="CH49" s="658"/>
      <c r="CI49" s="658"/>
      <c r="CJ49" s="658"/>
      <c r="CK49" s="658"/>
      <c r="CL49" s="658"/>
      <c r="CM49" s="658"/>
      <c r="CN49" s="658"/>
      <c r="CO49" s="658"/>
      <c r="CP49" s="658"/>
      <c r="CQ49" s="659"/>
      <c r="CR49" s="708">
        <v>22063488</v>
      </c>
      <c r="CS49" s="695"/>
      <c r="CT49" s="695"/>
      <c r="CU49" s="695"/>
      <c r="CV49" s="695"/>
      <c r="CW49" s="695"/>
      <c r="CX49" s="695"/>
      <c r="CY49" s="724"/>
      <c r="CZ49" s="716">
        <v>100</v>
      </c>
      <c r="DA49" s="725"/>
      <c r="DB49" s="725"/>
      <c r="DC49" s="726"/>
      <c r="DD49" s="727">
        <v>13484375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EsNMhs4w7nd1Mz+wPANQjd1VEGd6IuDBccjDT+Wd12l+3pQlkgTNchOSyV+dG1Q4KioorKrhkffSXzaEaJa7wg==" saltValue="83M/HB7YCHYtZyRYtWcN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3" zeroHeight="1" x14ac:dyDescent="0.15"/>
  <cols>
    <col min="1" max="130" width="2.75" style="225" customWidth="1"/>
    <col min="131" max="131" width="1.625" style="225" customWidth="1"/>
    <col min="132" max="16384" width="9" style="225" hidden="1"/>
  </cols>
  <sheetData>
    <row r="1" spans="1:131" ht="11.2"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370</v>
      </c>
      <c r="DK2" s="736"/>
      <c r="DL2" s="736"/>
      <c r="DM2" s="736"/>
      <c r="DN2" s="736"/>
      <c r="DO2" s="737"/>
      <c r="DP2" s="222"/>
      <c r="DQ2" s="735" t="s">
        <v>371</v>
      </c>
      <c r="DR2" s="736"/>
      <c r="DS2" s="736"/>
      <c r="DT2" s="736"/>
      <c r="DU2" s="736"/>
      <c r="DV2" s="736"/>
      <c r="DW2" s="736"/>
      <c r="DX2" s="736"/>
      <c r="DY2" s="736"/>
      <c r="DZ2" s="737"/>
      <c r="EA2" s="224"/>
    </row>
    <row r="3" spans="1:131" ht="11.2"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6"/>
      <c r="BA5" s="226"/>
      <c r="BB5" s="226"/>
      <c r="BC5" s="226"/>
      <c r="BD5" s="226"/>
      <c r="BE5" s="227"/>
      <c r="BF5" s="227"/>
      <c r="BG5" s="227"/>
      <c r="BH5" s="227"/>
      <c r="BI5" s="227"/>
      <c r="BJ5" s="227"/>
      <c r="BK5" s="227"/>
      <c r="BL5" s="227"/>
      <c r="BM5" s="227"/>
      <c r="BN5" s="227"/>
      <c r="BO5" s="227"/>
      <c r="BP5" s="227"/>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391</v>
      </c>
      <c r="C7" s="763"/>
      <c r="D7" s="763"/>
      <c r="E7" s="763"/>
      <c r="F7" s="763"/>
      <c r="G7" s="763"/>
      <c r="H7" s="763"/>
      <c r="I7" s="763"/>
      <c r="J7" s="763"/>
      <c r="K7" s="763"/>
      <c r="L7" s="763"/>
      <c r="M7" s="763"/>
      <c r="N7" s="763"/>
      <c r="O7" s="763"/>
      <c r="P7" s="764"/>
      <c r="Q7" s="765">
        <v>22996</v>
      </c>
      <c r="R7" s="766"/>
      <c r="S7" s="766"/>
      <c r="T7" s="766"/>
      <c r="U7" s="766"/>
      <c r="V7" s="766">
        <v>22445</v>
      </c>
      <c r="W7" s="766"/>
      <c r="X7" s="766"/>
      <c r="Y7" s="766"/>
      <c r="Z7" s="766"/>
      <c r="AA7" s="766">
        <v>551</v>
      </c>
      <c r="AB7" s="766"/>
      <c r="AC7" s="766"/>
      <c r="AD7" s="766"/>
      <c r="AE7" s="767"/>
      <c r="AF7" s="768">
        <v>532</v>
      </c>
      <c r="AG7" s="769"/>
      <c r="AH7" s="769"/>
      <c r="AI7" s="769"/>
      <c r="AJ7" s="770"/>
      <c r="AK7" s="771">
        <v>2057</v>
      </c>
      <c r="AL7" s="772"/>
      <c r="AM7" s="772"/>
      <c r="AN7" s="772"/>
      <c r="AO7" s="772"/>
      <c r="AP7" s="772">
        <v>22569</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612</v>
      </c>
      <c r="BT7" s="760"/>
      <c r="BU7" s="760"/>
      <c r="BV7" s="760"/>
      <c r="BW7" s="760"/>
      <c r="BX7" s="760"/>
      <c r="BY7" s="760"/>
      <c r="BZ7" s="760"/>
      <c r="CA7" s="760"/>
      <c r="CB7" s="760"/>
      <c r="CC7" s="760"/>
      <c r="CD7" s="760"/>
      <c r="CE7" s="760"/>
      <c r="CF7" s="760"/>
      <c r="CG7" s="775"/>
      <c r="CH7" s="756">
        <v>-61</v>
      </c>
      <c r="CI7" s="757"/>
      <c r="CJ7" s="757"/>
      <c r="CK7" s="757"/>
      <c r="CL7" s="758"/>
      <c r="CM7" s="756">
        <v>-241</v>
      </c>
      <c r="CN7" s="757"/>
      <c r="CO7" s="757"/>
      <c r="CP7" s="757"/>
      <c r="CQ7" s="758"/>
      <c r="CR7" s="756">
        <v>40</v>
      </c>
      <c r="CS7" s="757"/>
      <c r="CT7" s="757"/>
      <c r="CU7" s="757"/>
      <c r="CV7" s="758"/>
      <c r="CW7" s="756" t="s">
        <v>604</v>
      </c>
      <c r="CX7" s="757"/>
      <c r="CY7" s="757"/>
      <c r="CZ7" s="757"/>
      <c r="DA7" s="758"/>
      <c r="DB7" s="756">
        <v>296</v>
      </c>
      <c r="DC7" s="757"/>
      <c r="DD7" s="757"/>
      <c r="DE7" s="757"/>
      <c r="DF7" s="758"/>
      <c r="DG7" s="756" t="s">
        <v>604</v>
      </c>
      <c r="DH7" s="757"/>
      <c r="DI7" s="757"/>
      <c r="DJ7" s="757"/>
      <c r="DK7" s="758"/>
      <c r="DL7" s="756" t="s">
        <v>604</v>
      </c>
      <c r="DM7" s="757"/>
      <c r="DN7" s="757"/>
      <c r="DO7" s="757"/>
      <c r="DP7" s="758"/>
      <c r="DQ7" s="756" t="s">
        <v>604</v>
      </c>
      <c r="DR7" s="757"/>
      <c r="DS7" s="757"/>
      <c r="DT7" s="757"/>
      <c r="DU7" s="758"/>
      <c r="DV7" s="759"/>
      <c r="DW7" s="760"/>
      <c r="DX7" s="760"/>
      <c r="DY7" s="760"/>
      <c r="DZ7" s="761"/>
      <c r="EA7" s="229"/>
    </row>
    <row r="8" spans="1:131" s="230" customFormat="1" ht="26.25" customHeight="1" x14ac:dyDescent="0.15">
      <c r="A8" s="233">
        <v>2</v>
      </c>
      <c r="B8" s="793" t="s">
        <v>392</v>
      </c>
      <c r="C8" s="794"/>
      <c r="D8" s="794"/>
      <c r="E8" s="794"/>
      <c r="F8" s="794"/>
      <c r="G8" s="794"/>
      <c r="H8" s="794"/>
      <c r="I8" s="794"/>
      <c r="J8" s="794"/>
      <c r="K8" s="794"/>
      <c r="L8" s="794"/>
      <c r="M8" s="794"/>
      <c r="N8" s="794"/>
      <c r="O8" s="794"/>
      <c r="P8" s="795"/>
      <c r="Q8" s="796">
        <v>3978</v>
      </c>
      <c r="R8" s="797"/>
      <c r="S8" s="797"/>
      <c r="T8" s="797"/>
      <c r="U8" s="797"/>
      <c r="V8" s="797">
        <v>3978</v>
      </c>
      <c r="W8" s="797"/>
      <c r="X8" s="797"/>
      <c r="Y8" s="797"/>
      <c r="Z8" s="797"/>
      <c r="AA8" s="797" t="s">
        <v>533</v>
      </c>
      <c r="AB8" s="797"/>
      <c r="AC8" s="797"/>
      <c r="AD8" s="797"/>
      <c r="AE8" s="798"/>
      <c r="AF8" s="799" t="s">
        <v>533</v>
      </c>
      <c r="AG8" s="800"/>
      <c r="AH8" s="800"/>
      <c r="AI8" s="800"/>
      <c r="AJ8" s="801"/>
      <c r="AK8" s="782" t="s">
        <v>533</v>
      </c>
      <c r="AL8" s="783"/>
      <c r="AM8" s="783"/>
      <c r="AN8" s="783"/>
      <c r="AO8" s="783"/>
      <c r="AP8" s="783" t="s">
        <v>533</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394</v>
      </c>
      <c r="B23" s="802" t="s">
        <v>395</v>
      </c>
      <c r="C23" s="803"/>
      <c r="D23" s="803"/>
      <c r="E23" s="803"/>
      <c r="F23" s="803"/>
      <c r="G23" s="803"/>
      <c r="H23" s="803"/>
      <c r="I23" s="803"/>
      <c r="J23" s="803"/>
      <c r="K23" s="803"/>
      <c r="L23" s="803"/>
      <c r="M23" s="803"/>
      <c r="N23" s="803"/>
      <c r="O23" s="803"/>
      <c r="P23" s="804"/>
      <c r="Q23" s="805">
        <v>26593</v>
      </c>
      <c r="R23" s="806"/>
      <c r="S23" s="806"/>
      <c r="T23" s="806"/>
      <c r="U23" s="806"/>
      <c r="V23" s="806">
        <v>26042</v>
      </c>
      <c r="W23" s="806"/>
      <c r="X23" s="806"/>
      <c r="Y23" s="806"/>
      <c r="Z23" s="806"/>
      <c r="AA23" s="806">
        <v>551</v>
      </c>
      <c r="AB23" s="806"/>
      <c r="AC23" s="806"/>
      <c r="AD23" s="806"/>
      <c r="AE23" s="807"/>
      <c r="AF23" s="808">
        <v>532</v>
      </c>
      <c r="AG23" s="806"/>
      <c r="AH23" s="806"/>
      <c r="AI23" s="806"/>
      <c r="AJ23" s="809"/>
      <c r="AK23" s="810"/>
      <c r="AL23" s="811"/>
      <c r="AM23" s="811"/>
      <c r="AN23" s="811"/>
      <c r="AO23" s="811"/>
      <c r="AP23" s="806">
        <v>22569</v>
      </c>
      <c r="AQ23" s="806"/>
      <c r="AR23" s="806"/>
      <c r="AS23" s="806"/>
      <c r="AT23" s="806"/>
      <c r="AU23" s="822"/>
      <c r="AV23" s="822"/>
      <c r="AW23" s="822"/>
      <c r="AX23" s="822"/>
      <c r="AY23" s="823"/>
      <c r="AZ23" s="824" t="s">
        <v>396</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374</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381</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407</v>
      </c>
      <c r="C28" s="763"/>
      <c r="D28" s="763"/>
      <c r="E28" s="763"/>
      <c r="F28" s="763"/>
      <c r="G28" s="763"/>
      <c r="H28" s="763"/>
      <c r="I28" s="763"/>
      <c r="J28" s="763"/>
      <c r="K28" s="763"/>
      <c r="L28" s="763"/>
      <c r="M28" s="763"/>
      <c r="N28" s="763"/>
      <c r="O28" s="763"/>
      <c r="P28" s="764"/>
      <c r="Q28" s="835">
        <v>2863</v>
      </c>
      <c r="R28" s="836"/>
      <c r="S28" s="836"/>
      <c r="T28" s="836"/>
      <c r="U28" s="836"/>
      <c r="V28" s="836">
        <v>2704</v>
      </c>
      <c r="W28" s="836"/>
      <c r="X28" s="836"/>
      <c r="Y28" s="836"/>
      <c r="Z28" s="836"/>
      <c r="AA28" s="836">
        <v>159</v>
      </c>
      <c r="AB28" s="836"/>
      <c r="AC28" s="836"/>
      <c r="AD28" s="836"/>
      <c r="AE28" s="837"/>
      <c r="AF28" s="838">
        <v>159</v>
      </c>
      <c r="AG28" s="836"/>
      <c r="AH28" s="836"/>
      <c r="AI28" s="836"/>
      <c r="AJ28" s="839"/>
      <c r="AK28" s="840">
        <v>220</v>
      </c>
      <c r="AL28" s="841"/>
      <c r="AM28" s="841"/>
      <c r="AN28" s="841"/>
      <c r="AO28" s="841"/>
      <c r="AP28" s="841" t="s">
        <v>533</v>
      </c>
      <c r="AQ28" s="841"/>
      <c r="AR28" s="841"/>
      <c r="AS28" s="841"/>
      <c r="AT28" s="841"/>
      <c r="AU28" s="841" t="s">
        <v>533</v>
      </c>
      <c r="AV28" s="841"/>
      <c r="AW28" s="841"/>
      <c r="AX28" s="841"/>
      <c r="AY28" s="841"/>
      <c r="AZ28" s="842" t="s">
        <v>533</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408</v>
      </c>
      <c r="C29" s="794"/>
      <c r="D29" s="794"/>
      <c r="E29" s="794"/>
      <c r="F29" s="794"/>
      <c r="G29" s="794"/>
      <c r="H29" s="794"/>
      <c r="I29" s="794"/>
      <c r="J29" s="794"/>
      <c r="K29" s="794"/>
      <c r="L29" s="794"/>
      <c r="M29" s="794"/>
      <c r="N29" s="794"/>
      <c r="O29" s="794"/>
      <c r="P29" s="795"/>
      <c r="Q29" s="796">
        <v>92</v>
      </c>
      <c r="R29" s="797"/>
      <c r="S29" s="797"/>
      <c r="T29" s="797"/>
      <c r="U29" s="797"/>
      <c r="V29" s="797">
        <v>92</v>
      </c>
      <c r="W29" s="797"/>
      <c r="X29" s="797"/>
      <c r="Y29" s="797"/>
      <c r="Z29" s="797"/>
      <c r="AA29" s="797">
        <v>0</v>
      </c>
      <c r="AB29" s="797"/>
      <c r="AC29" s="797"/>
      <c r="AD29" s="797"/>
      <c r="AE29" s="798"/>
      <c r="AF29" s="799">
        <v>0</v>
      </c>
      <c r="AG29" s="800"/>
      <c r="AH29" s="800"/>
      <c r="AI29" s="800"/>
      <c r="AJ29" s="801"/>
      <c r="AK29" s="847">
        <v>61</v>
      </c>
      <c r="AL29" s="843"/>
      <c r="AM29" s="843"/>
      <c r="AN29" s="843"/>
      <c r="AO29" s="843"/>
      <c r="AP29" s="843">
        <v>18</v>
      </c>
      <c r="AQ29" s="843"/>
      <c r="AR29" s="843"/>
      <c r="AS29" s="843"/>
      <c r="AT29" s="843"/>
      <c r="AU29" s="843">
        <v>11</v>
      </c>
      <c r="AV29" s="843"/>
      <c r="AW29" s="843"/>
      <c r="AX29" s="843"/>
      <c r="AY29" s="843"/>
      <c r="AZ29" s="844" t="s">
        <v>533</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409</v>
      </c>
      <c r="C30" s="794"/>
      <c r="D30" s="794"/>
      <c r="E30" s="794"/>
      <c r="F30" s="794"/>
      <c r="G30" s="794"/>
      <c r="H30" s="794"/>
      <c r="I30" s="794"/>
      <c r="J30" s="794"/>
      <c r="K30" s="794"/>
      <c r="L30" s="794"/>
      <c r="M30" s="794"/>
      <c r="N30" s="794"/>
      <c r="O30" s="794"/>
      <c r="P30" s="795"/>
      <c r="Q30" s="796">
        <v>348</v>
      </c>
      <c r="R30" s="797"/>
      <c r="S30" s="797"/>
      <c r="T30" s="797"/>
      <c r="U30" s="797"/>
      <c r="V30" s="797">
        <v>348</v>
      </c>
      <c r="W30" s="797"/>
      <c r="X30" s="797"/>
      <c r="Y30" s="797"/>
      <c r="Z30" s="797"/>
      <c r="AA30" s="797">
        <v>0</v>
      </c>
      <c r="AB30" s="797"/>
      <c r="AC30" s="797"/>
      <c r="AD30" s="797"/>
      <c r="AE30" s="798"/>
      <c r="AF30" s="799">
        <v>0</v>
      </c>
      <c r="AG30" s="800"/>
      <c r="AH30" s="800"/>
      <c r="AI30" s="800"/>
      <c r="AJ30" s="801"/>
      <c r="AK30" s="847">
        <v>124</v>
      </c>
      <c r="AL30" s="843"/>
      <c r="AM30" s="843"/>
      <c r="AN30" s="843"/>
      <c r="AO30" s="843"/>
      <c r="AP30" s="843" t="s">
        <v>533</v>
      </c>
      <c r="AQ30" s="843"/>
      <c r="AR30" s="843"/>
      <c r="AS30" s="843"/>
      <c r="AT30" s="843"/>
      <c r="AU30" s="843" t="s">
        <v>533</v>
      </c>
      <c r="AV30" s="843"/>
      <c r="AW30" s="843"/>
      <c r="AX30" s="843"/>
      <c r="AY30" s="843"/>
      <c r="AZ30" s="844" t="s">
        <v>533</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410</v>
      </c>
      <c r="C31" s="794"/>
      <c r="D31" s="794"/>
      <c r="E31" s="794"/>
      <c r="F31" s="794"/>
      <c r="G31" s="794"/>
      <c r="H31" s="794"/>
      <c r="I31" s="794"/>
      <c r="J31" s="794"/>
      <c r="K31" s="794"/>
      <c r="L31" s="794"/>
      <c r="M31" s="794"/>
      <c r="N31" s="794"/>
      <c r="O31" s="794"/>
      <c r="P31" s="795"/>
      <c r="Q31" s="796">
        <v>466</v>
      </c>
      <c r="R31" s="797"/>
      <c r="S31" s="797"/>
      <c r="T31" s="797"/>
      <c r="U31" s="797"/>
      <c r="V31" s="797">
        <v>466</v>
      </c>
      <c r="W31" s="797"/>
      <c r="X31" s="797"/>
      <c r="Y31" s="797"/>
      <c r="Z31" s="797"/>
      <c r="AA31" s="797">
        <v>0</v>
      </c>
      <c r="AB31" s="797"/>
      <c r="AC31" s="797"/>
      <c r="AD31" s="797"/>
      <c r="AE31" s="798"/>
      <c r="AF31" s="799">
        <v>0</v>
      </c>
      <c r="AG31" s="800"/>
      <c r="AH31" s="800"/>
      <c r="AI31" s="800"/>
      <c r="AJ31" s="801"/>
      <c r="AK31" s="847">
        <v>104</v>
      </c>
      <c r="AL31" s="843"/>
      <c r="AM31" s="843"/>
      <c r="AN31" s="843"/>
      <c r="AO31" s="843"/>
      <c r="AP31" s="843">
        <v>25</v>
      </c>
      <c r="AQ31" s="843"/>
      <c r="AR31" s="843"/>
      <c r="AS31" s="843"/>
      <c r="AT31" s="843"/>
      <c r="AU31" s="843">
        <v>6</v>
      </c>
      <c r="AV31" s="843"/>
      <c r="AW31" s="843"/>
      <c r="AX31" s="843"/>
      <c r="AY31" s="843"/>
      <c r="AZ31" s="844" t="s">
        <v>533</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411</v>
      </c>
      <c r="C32" s="794"/>
      <c r="D32" s="794"/>
      <c r="E32" s="794"/>
      <c r="F32" s="794"/>
      <c r="G32" s="794"/>
      <c r="H32" s="794"/>
      <c r="I32" s="794"/>
      <c r="J32" s="794"/>
      <c r="K32" s="794"/>
      <c r="L32" s="794"/>
      <c r="M32" s="794"/>
      <c r="N32" s="794"/>
      <c r="O32" s="794"/>
      <c r="P32" s="795"/>
      <c r="Q32" s="796">
        <v>462</v>
      </c>
      <c r="R32" s="797"/>
      <c r="S32" s="797"/>
      <c r="T32" s="797"/>
      <c r="U32" s="797"/>
      <c r="V32" s="797">
        <v>592</v>
      </c>
      <c r="W32" s="797"/>
      <c r="X32" s="797"/>
      <c r="Y32" s="797"/>
      <c r="Z32" s="797"/>
      <c r="AA32" s="797">
        <v>-130</v>
      </c>
      <c r="AB32" s="797"/>
      <c r="AC32" s="797"/>
      <c r="AD32" s="797"/>
      <c r="AE32" s="798"/>
      <c r="AF32" s="799">
        <v>477</v>
      </c>
      <c r="AG32" s="800"/>
      <c r="AH32" s="800"/>
      <c r="AI32" s="800"/>
      <c r="AJ32" s="801"/>
      <c r="AK32" s="847">
        <v>188</v>
      </c>
      <c r="AL32" s="843"/>
      <c r="AM32" s="843"/>
      <c r="AN32" s="843"/>
      <c r="AO32" s="843"/>
      <c r="AP32" s="843">
        <v>3755</v>
      </c>
      <c r="AQ32" s="843"/>
      <c r="AR32" s="843"/>
      <c r="AS32" s="843"/>
      <c r="AT32" s="843"/>
      <c r="AU32" s="843">
        <v>1277</v>
      </c>
      <c r="AV32" s="843"/>
      <c r="AW32" s="843"/>
      <c r="AX32" s="843"/>
      <c r="AY32" s="843"/>
      <c r="AZ32" s="844" t="s">
        <v>533</v>
      </c>
      <c r="BA32" s="844"/>
      <c r="BB32" s="844"/>
      <c r="BC32" s="844"/>
      <c r="BD32" s="844"/>
      <c r="BE32" s="845" t="s">
        <v>412</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413</v>
      </c>
      <c r="C33" s="794"/>
      <c r="D33" s="794"/>
      <c r="E33" s="794"/>
      <c r="F33" s="794"/>
      <c r="G33" s="794"/>
      <c r="H33" s="794"/>
      <c r="I33" s="794"/>
      <c r="J33" s="794"/>
      <c r="K33" s="794"/>
      <c r="L33" s="794"/>
      <c r="M33" s="794"/>
      <c r="N33" s="794"/>
      <c r="O33" s="794"/>
      <c r="P33" s="795"/>
      <c r="Q33" s="796">
        <v>47</v>
      </c>
      <c r="R33" s="797"/>
      <c r="S33" s="797"/>
      <c r="T33" s="797"/>
      <c r="U33" s="797"/>
      <c r="V33" s="797">
        <v>47</v>
      </c>
      <c r="W33" s="797"/>
      <c r="X33" s="797"/>
      <c r="Y33" s="797"/>
      <c r="Z33" s="797"/>
      <c r="AA33" s="797">
        <v>0</v>
      </c>
      <c r="AB33" s="797"/>
      <c r="AC33" s="797"/>
      <c r="AD33" s="797"/>
      <c r="AE33" s="798"/>
      <c r="AF33" s="799">
        <v>110</v>
      </c>
      <c r="AG33" s="800"/>
      <c r="AH33" s="800"/>
      <c r="AI33" s="800"/>
      <c r="AJ33" s="801"/>
      <c r="AK33" s="847">
        <v>41</v>
      </c>
      <c r="AL33" s="843"/>
      <c r="AM33" s="843"/>
      <c r="AN33" s="843"/>
      <c r="AO33" s="843"/>
      <c r="AP33" s="843">
        <v>110</v>
      </c>
      <c r="AQ33" s="843"/>
      <c r="AR33" s="843"/>
      <c r="AS33" s="843"/>
      <c r="AT33" s="843"/>
      <c r="AU33" s="843">
        <v>109</v>
      </c>
      <c r="AV33" s="843"/>
      <c r="AW33" s="843"/>
      <c r="AX33" s="843"/>
      <c r="AY33" s="843"/>
      <c r="AZ33" s="844" t="s">
        <v>533</v>
      </c>
      <c r="BA33" s="844"/>
      <c r="BB33" s="844"/>
      <c r="BC33" s="844"/>
      <c r="BD33" s="844"/>
      <c r="BE33" s="845" t="s">
        <v>412</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414</v>
      </c>
      <c r="C34" s="794"/>
      <c r="D34" s="794"/>
      <c r="E34" s="794"/>
      <c r="F34" s="794"/>
      <c r="G34" s="794"/>
      <c r="H34" s="794"/>
      <c r="I34" s="794"/>
      <c r="J34" s="794"/>
      <c r="K34" s="794"/>
      <c r="L34" s="794"/>
      <c r="M34" s="794"/>
      <c r="N34" s="794"/>
      <c r="O34" s="794"/>
      <c r="P34" s="795"/>
      <c r="Q34" s="796">
        <v>4624</v>
      </c>
      <c r="R34" s="797"/>
      <c r="S34" s="797"/>
      <c r="T34" s="797"/>
      <c r="U34" s="797"/>
      <c r="V34" s="797">
        <v>4952</v>
      </c>
      <c r="W34" s="797"/>
      <c r="X34" s="797"/>
      <c r="Y34" s="797"/>
      <c r="Z34" s="797"/>
      <c r="AA34" s="797">
        <v>-328</v>
      </c>
      <c r="AB34" s="797"/>
      <c r="AC34" s="797"/>
      <c r="AD34" s="797"/>
      <c r="AE34" s="798"/>
      <c r="AF34" s="799">
        <v>-622</v>
      </c>
      <c r="AG34" s="800"/>
      <c r="AH34" s="800"/>
      <c r="AI34" s="800"/>
      <c r="AJ34" s="801"/>
      <c r="AK34" s="847">
        <v>1150</v>
      </c>
      <c r="AL34" s="843"/>
      <c r="AM34" s="843"/>
      <c r="AN34" s="843"/>
      <c r="AO34" s="843"/>
      <c r="AP34" s="843">
        <v>8298</v>
      </c>
      <c r="AQ34" s="843"/>
      <c r="AR34" s="843"/>
      <c r="AS34" s="843"/>
      <c r="AT34" s="843"/>
      <c r="AU34" s="843">
        <v>5377</v>
      </c>
      <c r="AV34" s="843"/>
      <c r="AW34" s="843"/>
      <c r="AX34" s="843"/>
      <c r="AY34" s="843"/>
      <c r="AZ34" s="844">
        <v>17.100000000000001</v>
      </c>
      <c r="BA34" s="844"/>
      <c r="BB34" s="844"/>
      <c r="BC34" s="844"/>
      <c r="BD34" s="844"/>
      <c r="BE34" s="845" t="s">
        <v>415</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416</v>
      </c>
      <c r="C35" s="794"/>
      <c r="D35" s="794"/>
      <c r="E35" s="794"/>
      <c r="F35" s="794"/>
      <c r="G35" s="794"/>
      <c r="H35" s="794"/>
      <c r="I35" s="794"/>
      <c r="J35" s="794"/>
      <c r="K35" s="794"/>
      <c r="L35" s="794"/>
      <c r="M35" s="794"/>
      <c r="N35" s="794"/>
      <c r="O35" s="794"/>
      <c r="P35" s="795"/>
      <c r="Q35" s="796">
        <v>810</v>
      </c>
      <c r="R35" s="797"/>
      <c r="S35" s="797"/>
      <c r="T35" s="797"/>
      <c r="U35" s="797"/>
      <c r="V35" s="797">
        <v>901</v>
      </c>
      <c r="W35" s="797"/>
      <c r="X35" s="797"/>
      <c r="Y35" s="797"/>
      <c r="Z35" s="797"/>
      <c r="AA35" s="797">
        <v>-92</v>
      </c>
      <c r="AB35" s="797"/>
      <c r="AC35" s="797"/>
      <c r="AD35" s="797"/>
      <c r="AE35" s="798"/>
      <c r="AF35" s="799">
        <v>148</v>
      </c>
      <c r="AG35" s="800"/>
      <c r="AH35" s="800"/>
      <c r="AI35" s="800"/>
      <c r="AJ35" s="801"/>
      <c r="AK35" s="847">
        <v>700</v>
      </c>
      <c r="AL35" s="843"/>
      <c r="AM35" s="843"/>
      <c r="AN35" s="843"/>
      <c r="AO35" s="843"/>
      <c r="AP35" s="843">
        <v>5445</v>
      </c>
      <c r="AQ35" s="843"/>
      <c r="AR35" s="843"/>
      <c r="AS35" s="843"/>
      <c r="AT35" s="843"/>
      <c r="AU35" s="843">
        <v>5091</v>
      </c>
      <c r="AV35" s="843"/>
      <c r="AW35" s="843"/>
      <c r="AX35" s="843"/>
      <c r="AY35" s="843"/>
      <c r="AZ35" s="844" t="s">
        <v>533</v>
      </c>
      <c r="BA35" s="844"/>
      <c r="BB35" s="844"/>
      <c r="BC35" s="844"/>
      <c r="BD35" s="844"/>
      <c r="BE35" s="845" t="s">
        <v>417</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418</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394</v>
      </c>
      <c r="B63" s="802" t="s">
        <v>419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273</v>
      </c>
      <c r="AG63" s="857"/>
      <c r="AH63" s="857"/>
      <c r="AI63" s="857"/>
      <c r="AJ63" s="858"/>
      <c r="AK63" s="859"/>
      <c r="AL63" s="854"/>
      <c r="AM63" s="854"/>
      <c r="AN63" s="854"/>
      <c r="AO63" s="854"/>
      <c r="AP63" s="857">
        <v>17651</v>
      </c>
      <c r="AQ63" s="857"/>
      <c r="AR63" s="857"/>
      <c r="AS63" s="857"/>
      <c r="AT63" s="857"/>
      <c r="AU63" s="857">
        <v>11087</v>
      </c>
      <c r="AV63" s="857"/>
      <c r="AW63" s="857"/>
      <c r="AX63" s="857"/>
      <c r="AY63" s="857"/>
      <c r="AZ63" s="861"/>
      <c r="BA63" s="861"/>
      <c r="BB63" s="861"/>
      <c r="BC63" s="861"/>
      <c r="BD63" s="861"/>
      <c r="BE63" s="862"/>
      <c r="BF63" s="862"/>
      <c r="BG63" s="862"/>
      <c r="BH63" s="862"/>
      <c r="BI63" s="863"/>
      <c r="BJ63" s="864" t="s">
        <v>420</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422</v>
      </c>
      <c r="B66" s="741"/>
      <c r="C66" s="741"/>
      <c r="D66" s="741"/>
      <c r="E66" s="741"/>
      <c r="F66" s="741"/>
      <c r="G66" s="741"/>
      <c r="H66" s="741"/>
      <c r="I66" s="741"/>
      <c r="J66" s="741"/>
      <c r="K66" s="741"/>
      <c r="L66" s="741"/>
      <c r="M66" s="741"/>
      <c r="N66" s="741"/>
      <c r="O66" s="741"/>
      <c r="P66" s="742"/>
      <c r="Q66" s="746" t="s">
        <v>423</v>
      </c>
      <c r="R66" s="747"/>
      <c r="S66" s="747"/>
      <c r="T66" s="747"/>
      <c r="U66" s="748"/>
      <c r="V66" s="746" t="s">
        <v>424</v>
      </c>
      <c r="W66" s="747"/>
      <c r="X66" s="747"/>
      <c r="Y66" s="747"/>
      <c r="Z66" s="748"/>
      <c r="AA66" s="746" t="s">
        <v>425</v>
      </c>
      <c r="AB66" s="747"/>
      <c r="AC66" s="747"/>
      <c r="AD66" s="747"/>
      <c r="AE66" s="748"/>
      <c r="AF66" s="867" t="s">
        <v>426</v>
      </c>
      <c r="AG66" s="828"/>
      <c r="AH66" s="828"/>
      <c r="AI66" s="828"/>
      <c r="AJ66" s="868"/>
      <c r="AK66" s="746" t="s">
        <v>427</v>
      </c>
      <c r="AL66" s="741"/>
      <c r="AM66" s="741"/>
      <c r="AN66" s="741"/>
      <c r="AO66" s="742"/>
      <c r="AP66" s="746" t="s">
        <v>428</v>
      </c>
      <c r="AQ66" s="747"/>
      <c r="AR66" s="747"/>
      <c r="AS66" s="747"/>
      <c r="AT66" s="748"/>
      <c r="AU66" s="746" t="s">
        <v>429</v>
      </c>
      <c r="AV66" s="747"/>
      <c r="AW66" s="747"/>
      <c r="AX66" s="747"/>
      <c r="AY66" s="748"/>
      <c r="AZ66" s="746" t="s">
        <v>381</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605</v>
      </c>
      <c r="C68" s="883"/>
      <c r="D68" s="883"/>
      <c r="E68" s="883"/>
      <c r="F68" s="883"/>
      <c r="G68" s="883"/>
      <c r="H68" s="883"/>
      <c r="I68" s="883"/>
      <c r="J68" s="883"/>
      <c r="K68" s="883"/>
      <c r="L68" s="883"/>
      <c r="M68" s="883"/>
      <c r="N68" s="883"/>
      <c r="O68" s="883"/>
      <c r="P68" s="884"/>
      <c r="Q68" s="885">
        <v>7170</v>
      </c>
      <c r="R68" s="879"/>
      <c r="S68" s="879"/>
      <c r="T68" s="879"/>
      <c r="U68" s="879"/>
      <c r="V68" s="879">
        <v>7083</v>
      </c>
      <c r="W68" s="879"/>
      <c r="X68" s="879"/>
      <c r="Y68" s="879"/>
      <c r="Z68" s="879"/>
      <c r="AA68" s="879">
        <v>87</v>
      </c>
      <c r="AB68" s="879"/>
      <c r="AC68" s="879"/>
      <c r="AD68" s="879"/>
      <c r="AE68" s="879"/>
      <c r="AF68" s="879">
        <v>87</v>
      </c>
      <c r="AG68" s="879"/>
      <c r="AH68" s="879"/>
      <c r="AI68" s="879"/>
      <c r="AJ68" s="879"/>
      <c r="AK68" s="879">
        <v>2533</v>
      </c>
      <c r="AL68" s="879"/>
      <c r="AM68" s="879"/>
      <c r="AN68" s="879"/>
      <c r="AO68" s="879"/>
      <c r="AP68" s="879" t="s">
        <v>604</v>
      </c>
      <c r="AQ68" s="879"/>
      <c r="AR68" s="879"/>
      <c r="AS68" s="879"/>
      <c r="AT68" s="879"/>
      <c r="AU68" s="879" t="s">
        <v>604</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606</v>
      </c>
      <c r="C69" s="887"/>
      <c r="D69" s="887"/>
      <c r="E69" s="887"/>
      <c r="F69" s="887"/>
      <c r="G69" s="887"/>
      <c r="H69" s="887"/>
      <c r="I69" s="887"/>
      <c r="J69" s="887"/>
      <c r="K69" s="887"/>
      <c r="L69" s="887"/>
      <c r="M69" s="887"/>
      <c r="N69" s="887"/>
      <c r="O69" s="887"/>
      <c r="P69" s="888"/>
      <c r="Q69" s="889">
        <v>82</v>
      </c>
      <c r="R69" s="843"/>
      <c r="S69" s="843"/>
      <c r="T69" s="843"/>
      <c r="U69" s="843"/>
      <c r="V69" s="843">
        <v>64</v>
      </c>
      <c r="W69" s="843"/>
      <c r="X69" s="843"/>
      <c r="Y69" s="843"/>
      <c r="Z69" s="843"/>
      <c r="AA69" s="843">
        <v>19</v>
      </c>
      <c r="AB69" s="843"/>
      <c r="AC69" s="843"/>
      <c r="AD69" s="843"/>
      <c r="AE69" s="843"/>
      <c r="AF69" s="843">
        <v>19</v>
      </c>
      <c r="AG69" s="843"/>
      <c r="AH69" s="843"/>
      <c r="AI69" s="843"/>
      <c r="AJ69" s="843"/>
      <c r="AK69" s="843" t="s">
        <v>604</v>
      </c>
      <c r="AL69" s="843"/>
      <c r="AM69" s="843"/>
      <c r="AN69" s="843"/>
      <c r="AO69" s="843"/>
      <c r="AP69" s="843" t="s">
        <v>604</v>
      </c>
      <c r="AQ69" s="843"/>
      <c r="AR69" s="843"/>
      <c r="AS69" s="843"/>
      <c r="AT69" s="843"/>
      <c r="AU69" s="843" t="s">
        <v>604</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607</v>
      </c>
      <c r="C70" s="887"/>
      <c r="D70" s="887"/>
      <c r="E70" s="887"/>
      <c r="F70" s="887"/>
      <c r="G70" s="887"/>
      <c r="H70" s="887"/>
      <c r="I70" s="887"/>
      <c r="J70" s="887"/>
      <c r="K70" s="887"/>
      <c r="L70" s="887"/>
      <c r="M70" s="887"/>
      <c r="N70" s="887"/>
      <c r="O70" s="887"/>
      <c r="P70" s="888"/>
      <c r="Q70" s="889">
        <v>146</v>
      </c>
      <c r="R70" s="843"/>
      <c r="S70" s="843"/>
      <c r="T70" s="843"/>
      <c r="U70" s="843"/>
      <c r="V70" s="843">
        <v>135</v>
      </c>
      <c r="W70" s="843"/>
      <c r="X70" s="843"/>
      <c r="Y70" s="843"/>
      <c r="Z70" s="843"/>
      <c r="AA70" s="843">
        <v>11</v>
      </c>
      <c r="AB70" s="843"/>
      <c r="AC70" s="843"/>
      <c r="AD70" s="843"/>
      <c r="AE70" s="843"/>
      <c r="AF70" s="843">
        <v>11</v>
      </c>
      <c r="AG70" s="843"/>
      <c r="AH70" s="843"/>
      <c r="AI70" s="843"/>
      <c r="AJ70" s="843"/>
      <c r="AK70" s="843">
        <v>32</v>
      </c>
      <c r="AL70" s="843"/>
      <c r="AM70" s="843"/>
      <c r="AN70" s="843"/>
      <c r="AO70" s="843"/>
      <c r="AP70" s="843" t="s">
        <v>604</v>
      </c>
      <c r="AQ70" s="843"/>
      <c r="AR70" s="843"/>
      <c r="AS70" s="843"/>
      <c r="AT70" s="843"/>
      <c r="AU70" s="843" t="s">
        <v>604</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608</v>
      </c>
      <c r="C71" s="887"/>
      <c r="D71" s="887"/>
      <c r="E71" s="887"/>
      <c r="F71" s="887"/>
      <c r="G71" s="887"/>
      <c r="H71" s="887"/>
      <c r="I71" s="887"/>
      <c r="J71" s="887"/>
      <c r="K71" s="887"/>
      <c r="L71" s="887"/>
      <c r="M71" s="887"/>
      <c r="N71" s="887"/>
      <c r="O71" s="887"/>
      <c r="P71" s="888"/>
      <c r="Q71" s="889">
        <v>542</v>
      </c>
      <c r="R71" s="843"/>
      <c r="S71" s="843"/>
      <c r="T71" s="843"/>
      <c r="U71" s="843"/>
      <c r="V71" s="843">
        <v>507</v>
      </c>
      <c r="W71" s="843"/>
      <c r="X71" s="843"/>
      <c r="Y71" s="843"/>
      <c r="Z71" s="843"/>
      <c r="AA71" s="843">
        <v>35</v>
      </c>
      <c r="AB71" s="843"/>
      <c r="AC71" s="843"/>
      <c r="AD71" s="843"/>
      <c r="AE71" s="843"/>
      <c r="AF71" s="843">
        <v>35</v>
      </c>
      <c r="AG71" s="843"/>
      <c r="AH71" s="843"/>
      <c r="AI71" s="843"/>
      <c r="AJ71" s="843"/>
      <c r="AK71" s="843" t="s">
        <v>604</v>
      </c>
      <c r="AL71" s="843"/>
      <c r="AM71" s="843"/>
      <c r="AN71" s="843"/>
      <c r="AO71" s="843"/>
      <c r="AP71" s="843" t="s">
        <v>604</v>
      </c>
      <c r="AQ71" s="843"/>
      <c r="AR71" s="843"/>
      <c r="AS71" s="843"/>
      <c r="AT71" s="843"/>
      <c r="AU71" s="843" t="s">
        <v>604</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609</v>
      </c>
      <c r="C72" s="887"/>
      <c r="D72" s="887"/>
      <c r="E72" s="887"/>
      <c r="F72" s="887"/>
      <c r="G72" s="887"/>
      <c r="H72" s="887"/>
      <c r="I72" s="887"/>
      <c r="J72" s="887"/>
      <c r="K72" s="887"/>
      <c r="L72" s="887"/>
      <c r="M72" s="887"/>
      <c r="N72" s="887"/>
      <c r="O72" s="887"/>
      <c r="P72" s="888"/>
      <c r="Q72" s="889">
        <v>154466</v>
      </c>
      <c r="R72" s="843"/>
      <c r="S72" s="843"/>
      <c r="T72" s="843"/>
      <c r="U72" s="843"/>
      <c r="V72" s="843">
        <v>151330</v>
      </c>
      <c r="W72" s="843"/>
      <c r="X72" s="843"/>
      <c r="Y72" s="843"/>
      <c r="Z72" s="843"/>
      <c r="AA72" s="843">
        <v>3136</v>
      </c>
      <c r="AB72" s="843"/>
      <c r="AC72" s="843"/>
      <c r="AD72" s="843"/>
      <c r="AE72" s="843"/>
      <c r="AF72" s="843">
        <v>3136</v>
      </c>
      <c r="AG72" s="843"/>
      <c r="AH72" s="843"/>
      <c r="AI72" s="843"/>
      <c r="AJ72" s="843"/>
      <c r="AK72" s="843">
        <v>668</v>
      </c>
      <c r="AL72" s="843"/>
      <c r="AM72" s="843"/>
      <c r="AN72" s="843"/>
      <c r="AO72" s="843"/>
      <c r="AP72" s="843" t="s">
        <v>604</v>
      </c>
      <c r="AQ72" s="843"/>
      <c r="AR72" s="843"/>
      <c r="AS72" s="843"/>
      <c r="AT72" s="843"/>
      <c r="AU72" s="843" t="s">
        <v>604</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610</v>
      </c>
      <c r="C73" s="887"/>
      <c r="D73" s="887"/>
      <c r="E73" s="887"/>
      <c r="F73" s="887"/>
      <c r="G73" s="887"/>
      <c r="H73" s="887"/>
      <c r="I73" s="887"/>
      <c r="J73" s="887"/>
      <c r="K73" s="887"/>
      <c r="L73" s="887"/>
      <c r="M73" s="887"/>
      <c r="N73" s="887"/>
      <c r="O73" s="887"/>
      <c r="P73" s="888"/>
      <c r="Q73" s="889">
        <v>5190</v>
      </c>
      <c r="R73" s="843"/>
      <c r="S73" s="843"/>
      <c r="T73" s="843"/>
      <c r="U73" s="843"/>
      <c r="V73" s="843">
        <v>5135</v>
      </c>
      <c r="W73" s="843"/>
      <c r="X73" s="843"/>
      <c r="Y73" s="843"/>
      <c r="Z73" s="843"/>
      <c r="AA73" s="843">
        <v>55</v>
      </c>
      <c r="AB73" s="843"/>
      <c r="AC73" s="843"/>
      <c r="AD73" s="843"/>
      <c r="AE73" s="843"/>
      <c r="AF73" s="843">
        <v>55</v>
      </c>
      <c r="AG73" s="843"/>
      <c r="AH73" s="843"/>
      <c r="AI73" s="843"/>
      <c r="AJ73" s="843"/>
      <c r="AK73" s="843">
        <v>77</v>
      </c>
      <c r="AL73" s="843"/>
      <c r="AM73" s="843"/>
      <c r="AN73" s="843"/>
      <c r="AO73" s="843"/>
      <c r="AP73" s="843">
        <v>33</v>
      </c>
      <c r="AQ73" s="843"/>
      <c r="AR73" s="843"/>
      <c r="AS73" s="843"/>
      <c r="AT73" s="843"/>
      <c r="AU73" s="843">
        <v>0</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611</v>
      </c>
      <c r="C74" s="887"/>
      <c r="D74" s="887"/>
      <c r="E74" s="887"/>
      <c r="F74" s="887"/>
      <c r="G74" s="887"/>
      <c r="H74" s="887"/>
      <c r="I74" s="887"/>
      <c r="J74" s="887"/>
      <c r="K74" s="887"/>
      <c r="L74" s="887"/>
      <c r="M74" s="887"/>
      <c r="N74" s="887"/>
      <c r="O74" s="887"/>
      <c r="P74" s="888"/>
      <c r="Q74" s="889">
        <v>19315</v>
      </c>
      <c r="R74" s="843"/>
      <c r="S74" s="843"/>
      <c r="T74" s="843"/>
      <c r="U74" s="843"/>
      <c r="V74" s="843">
        <v>18820</v>
      </c>
      <c r="W74" s="843"/>
      <c r="X74" s="843"/>
      <c r="Y74" s="843"/>
      <c r="Z74" s="843"/>
      <c r="AA74" s="843">
        <v>495</v>
      </c>
      <c r="AB74" s="843"/>
      <c r="AC74" s="843"/>
      <c r="AD74" s="843"/>
      <c r="AE74" s="843"/>
      <c r="AF74" s="843">
        <v>495</v>
      </c>
      <c r="AG74" s="843"/>
      <c r="AH74" s="843"/>
      <c r="AI74" s="843"/>
      <c r="AJ74" s="843"/>
      <c r="AK74" s="843">
        <v>284</v>
      </c>
      <c r="AL74" s="843"/>
      <c r="AM74" s="843"/>
      <c r="AN74" s="843"/>
      <c r="AO74" s="843"/>
      <c r="AP74" s="843"/>
      <c r="AQ74" s="843"/>
      <c r="AR74" s="843"/>
      <c r="AS74" s="843"/>
      <c r="AT74" s="843"/>
      <c r="AU74" s="843" t="s">
        <v>604</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394</v>
      </c>
      <c r="B88" s="802" t="s">
        <v>430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3838</v>
      </c>
      <c r="AG88" s="857"/>
      <c r="AH88" s="857"/>
      <c r="AI88" s="857"/>
      <c r="AJ88" s="857"/>
      <c r="AK88" s="854"/>
      <c r="AL88" s="854"/>
      <c r="AM88" s="854"/>
      <c r="AN88" s="854"/>
      <c r="AO88" s="854"/>
      <c r="AP88" s="857">
        <v>33</v>
      </c>
      <c r="AQ88" s="857"/>
      <c r="AR88" s="857"/>
      <c r="AS88" s="857"/>
      <c r="AT88" s="857"/>
      <c r="AU88" s="857">
        <v>0</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802" t="s">
        <v>431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40</v>
      </c>
      <c r="CS102" s="865"/>
      <c r="CT102" s="865"/>
      <c r="CU102" s="865"/>
      <c r="CV102" s="904"/>
      <c r="CW102" s="903" t="s">
        <v>533</v>
      </c>
      <c r="CX102" s="865"/>
      <c r="CY102" s="865"/>
      <c r="CZ102" s="865"/>
      <c r="DA102" s="904"/>
      <c r="DB102" s="903">
        <v>296</v>
      </c>
      <c r="DC102" s="865"/>
      <c r="DD102" s="865"/>
      <c r="DE102" s="865"/>
      <c r="DF102" s="904"/>
      <c r="DG102" s="903" t="s">
        <v>533</v>
      </c>
      <c r="DH102" s="865"/>
      <c r="DI102" s="865"/>
      <c r="DJ102" s="865"/>
      <c r="DK102" s="904"/>
      <c r="DL102" s="903" t="s">
        <v>533</v>
      </c>
      <c r="DM102" s="865"/>
      <c r="DN102" s="865"/>
      <c r="DO102" s="865"/>
      <c r="DP102" s="904"/>
      <c r="DQ102" s="903" t="s">
        <v>533</v>
      </c>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432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439</v>
      </c>
      <c r="AB109" s="906"/>
      <c r="AC109" s="906"/>
      <c r="AD109" s="906"/>
      <c r="AE109" s="907"/>
      <c r="AF109" s="905" t="s">
        <v>440</v>
      </c>
      <c r="AG109" s="906"/>
      <c r="AH109" s="906"/>
      <c r="AI109" s="906"/>
      <c r="AJ109" s="907"/>
      <c r="AK109" s="905" t="s">
        <v>311</v>
      </c>
      <c r="AL109" s="906"/>
      <c r="AM109" s="906"/>
      <c r="AN109" s="906"/>
      <c r="AO109" s="907"/>
      <c r="AP109" s="905" t="s">
        <v>441</v>
      </c>
      <c r="AQ109" s="906"/>
      <c r="AR109" s="906"/>
      <c r="AS109" s="906"/>
      <c r="AT109" s="908"/>
      <c r="AU109" s="925" t="s">
        <v>438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439</v>
      </c>
      <c r="BR109" s="906"/>
      <c r="BS109" s="906"/>
      <c r="BT109" s="906"/>
      <c r="BU109" s="907"/>
      <c r="BV109" s="905" t="s">
        <v>440</v>
      </c>
      <c r="BW109" s="906"/>
      <c r="BX109" s="906"/>
      <c r="BY109" s="906"/>
      <c r="BZ109" s="907"/>
      <c r="CA109" s="905" t="s">
        <v>311</v>
      </c>
      <c r="CB109" s="906"/>
      <c r="CC109" s="906"/>
      <c r="CD109" s="906"/>
      <c r="CE109" s="907"/>
      <c r="CF109" s="926" t="s">
        <v>441</v>
      </c>
      <c r="CG109" s="926"/>
      <c r="CH109" s="926"/>
      <c r="CI109" s="926"/>
      <c r="CJ109" s="926"/>
      <c r="CK109" s="905" t="s">
        <v>442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439</v>
      </c>
      <c r="DH109" s="906"/>
      <c r="DI109" s="906"/>
      <c r="DJ109" s="906"/>
      <c r="DK109" s="907"/>
      <c r="DL109" s="905" t="s">
        <v>440</v>
      </c>
      <c r="DM109" s="906"/>
      <c r="DN109" s="906"/>
      <c r="DO109" s="906"/>
      <c r="DP109" s="907"/>
      <c r="DQ109" s="905" t="s">
        <v>311</v>
      </c>
      <c r="DR109" s="906"/>
      <c r="DS109" s="906"/>
      <c r="DT109" s="906"/>
      <c r="DU109" s="907"/>
      <c r="DV109" s="905" t="s">
        <v>441</v>
      </c>
      <c r="DW109" s="906"/>
      <c r="DX109" s="906"/>
      <c r="DY109" s="906"/>
      <c r="DZ109" s="908"/>
    </row>
    <row r="110" spans="1:131" s="224" customFormat="1" ht="26.25" customHeight="1" x14ac:dyDescent="0.15">
      <c r="A110" s="909" t="s">
        <v>443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2079154</v>
      </c>
      <c r="AB110" s="913"/>
      <c r="AC110" s="913"/>
      <c r="AD110" s="913"/>
      <c r="AE110" s="914"/>
      <c r="AF110" s="915">
        <v>2084430</v>
      </c>
      <c r="AG110" s="913"/>
      <c r="AH110" s="913"/>
      <c r="AI110" s="913"/>
      <c r="AJ110" s="914"/>
      <c r="AK110" s="915">
        <v>2153381</v>
      </c>
      <c r="AL110" s="913"/>
      <c r="AM110" s="913"/>
      <c r="AN110" s="913"/>
      <c r="AO110" s="914"/>
      <c r="AP110" s="916">
        <v>22.7</v>
      </c>
      <c r="AQ110" s="917"/>
      <c r="AR110" s="917"/>
      <c r="AS110" s="917"/>
      <c r="AT110" s="918"/>
      <c r="AU110" s="919" t="s">
        <v>75</v>
      </c>
      <c r="AV110" s="920"/>
      <c r="AW110" s="920"/>
      <c r="AX110" s="920"/>
      <c r="AY110" s="920"/>
      <c r="AZ110" s="942" t="s">
        <v>444</v>
      </c>
      <c r="BA110" s="910"/>
      <c r="BB110" s="910"/>
      <c r="BC110" s="910"/>
      <c r="BD110" s="910"/>
      <c r="BE110" s="910"/>
      <c r="BF110" s="910"/>
      <c r="BG110" s="910"/>
      <c r="BH110" s="910"/>
      <c r="BI110" s="910"/>
      <c r="BJ110" s="910"/>
      <c r="BK110" s="910"/>
      <c r="BL110" s="910"/>
      <c r="BM110" s="910"/>
      <c r="BN110" s="910"/>
      <c r="BO110" s="910"/>
      <c r="BP110" s="911"/>
      <c r="BQ110" s="943">
        <v>23537220</v>
      </c>
      <c r="BR110" s="944"/>
      <c r="BS110" s="944"/>
      <c r="BT110" s="944"/>
      <c r="BU110" s="944"/>
      <c r="BV110" s="944">
        <v>23222426</v>
      </c>
      <c r="BW110" s="944"/>
      <c r="BX110" s="944"/>
      <c r="BY110" s="944"/>
      <c r="BZ110" s="944"/>
      <c r="CA110" s="944">
        <v>22569405</v>
      </c>
      <c r="CB110" s="944"/>
      <c r="CC110" s="944"/>
      <c r="CD110" s="944"/>
      <c r="CE110" s="944"/>
      <c r="CF110" s="957">
        <v>238.3</v>
      </c>
      <c r="CG110" s="958"/>
      <c r="CH110" s="958"/>
      <c r="CI110" s="958"/>
      <c r="CJ110" s="958"/>
      <c r="CK110" s="959" t="s">
        <v>445</v>
      </c>
      <c r="CL110" s="960"/>
      <c r="CM110" s="942" t="s">
        <v>446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447</v>
      </c>
      <c r="DH110" s="944"/>
      <c r="DI110" s="944"/>
      <c r="DJ110" s="944"/>
      <c r="DK110" s="944"/>
      <c r="DL110" s="944" t="s">
        <v>448</v>
      </c>
      <c r="DM110" s="944"/>
      <c r="DN110" s="944"/>
      <c r="DO110" s="944"/>
      <c r="DP110" s="944"/>
      <c r="DQ110" s="944" t="s">
        <v>447</v>
      </c>
      <c r="DR110" s="944"/>
      <c r="DS110" s="944"/>
      <c r="DT110" s="944"/>
      <c r="DU110" s="944"/>
      <c r="DV110" s="945" t="s">
        <v>449</v>
      </c>
      <c r="DW110" s="945"/>
      <c r="DX110" s="945"/>
      <c r="DY110" s="945"/>
      <c r="DZ110" s="946"/>
    </row>
    <row r="111" spans="1:131" s="224" customFormat="1" ht="26.25" customHeight="1" x14ac:dyDescent="0.15">
      <c r="A111" s="947" t="s">
        <v>450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451</v>
      </c>
      <c r="AB111" s="951"/>
      <c r="AC111" s="951"/>
      <c r="AD111" s="951"/>
      <c r="AE111" s="952"/>
      <c r="AF111" s="953" t="s">
        <v>451</v>
      </c>
      <c r="AG111" s="951"/>
      <c r="AH111" s="951"/>
      <c r="AI111" s="951"/>
      <c r="AJ111" s="952"/>
      <c r="AK111" s="953" t="s">
        <v>449</v>
      </c>
      <c r="AL111" s="951"/>
      <c r="AM111" s="951"/>
      <c r="AN111" s="951"/>
      <c r="AO111" s="952"/>
      <c r="AP111" s="954" t="s">
        <v>451</v>
      </c>
      <c r="AQ111" s="955"/>
      <c r="AR111" s="955"/>
      <c r="AS111" s="955"/>
      <c r="AT111" s="956"/>
      <c r="AU111" s="921"/>
      <c r="AV111" s="922"/>
      <c r="AW111" s="922"/>
      <c r="AX111" s="922"/>
      <c r="AY111" s="922"/>
      <c r="AZ111" s="935" t="s">
        <v>452</v>
      </c>
      <c r="BA111" s="936"/>
      <c r="BB111" s="936"/>
      <c r="BC111" s="936"/>
      <c r="BD111" s="936"/>
      <c r="BE111" s="936"/>
      <c r="BF111" s="936"/>
      <c r="BG111" s="936"/>
      <c r="BH111" s="936"/>
      <c r="BI111" s="936"/>
      <c r="BJ111" s="936"/>
      <c r="BK111" s="936"/>
      <c r="BL111" s="936"/>
      <c r="BM111" s="936"/>
      <c r="BN111" s="936"/>
      <c r="BO111" s="936"/>
      <c r="BP111" s="937"/>
      <c r="BQ111" s="938" t="s">
        <v>449</v>
      </c>
      <c r="BR111" s="939"/>
      <c r="BS111" s="939"/>
      <c r="BT111" s="939"/>
      <c r="BU111" s="939"/>
      <c r="BV111" s="939" t="s">
        <v>449</v>
      </c>
      <c r="BW111" s="939"/>
      <c r="BX111" s="939"/>
      <c r="BY111" s="939"/>
      <c r="BZ111" s="939"/>
      <c r="CA111" s="939" t="s">
        <v>451</v>
      </c>
      <c r="CB111" s="939"/>
      <c r="CC111" s="939"/>
      <c r="CD111" s="939"/>
      <c r="CE111" s="939"/>
      <c r="CF111" s="933" t="s">
        <v>449</v>
      </c>
      <c r="CG111" s="934"/>
      <c r="CH111" s="934"/>
      <c r="CI111" s="934"/>
      <c r="CJ111" s="934"/>
      <c r="CK111" s="961"/>
      <c r="CL111" s="962"/>
      <c r="CM111" s="935" t="s">
        <v>453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449</v>
      </c>
      <c r="DH111" s="939"/>
      <c r="DI111" s="939"/>
      <c r="DJ111" s="939"/>
      <c r="DK111" s="939"/>
      <c r="DL111" s="939" t="s">
        <v>449</v>
      </c>
      <c r="DM111" s="939"/>
      <c r="DN111" s="939"/>
      <c r="DO111" s="939"/>
      <c r="DP111" s="939"/>
      <c r="DQ111" s="939" t="s">
        <v>449</v>
      </c>
      <c r="DR111" s="939"/>
      <c r="DS111" s="939"/>
      <c r="DT111" s="939"/>
      <c r="DU111" s="939"/>
      <c r="DV111" s="940" t="s">
        <v>449</v>
      </c>
      <c r="DW111" s="940"/>
      <c r="DX111" s="940"/>
      <c r="DY111" s="940"/>
      <c r="DZ111" s="941"/>
    </row>
    <row r="112" spans="1:131" s="224" customFormat="1" ht="26.25" customHeight="1" x14ac:dyDescent="0.15">
      <c r="A112" s="965" t="s">
        <v>454</v>
      </c>
      <c r="B112" s="966"/>
      <c r="C112" s="936" t="s">
        <v>455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456</v>
      </c>
      <c r="AB112" s="972"/>
      <c r="AC112" s="972"/>
      <c r="AD112" s="972"/>
      <c r="AE112" s="973"/>
      <c r="AF112" s="974" t="s">
        <v>456</v>
      </c>
      <c r="AG112" s="972"/>
      <c r="AH112" s="972"/>
      <c r="AI112" s="972"/>
      <c r="AJ112" s="973"/>
      <c r="AK112" s="974" t="s">
        <v>456</v>
      </c>
      <c r="AL112" s="972"/>
      <c r="AM112" s="972"/>
      <c r="AN112" s="972"/>
      <c r="AO112" s="973"/>
      <c r="AP112" s="975" t="s">
        <v>456</v>
      </c>
      <c r="AQ112" s="976"/>
      <c r="AR112" s="976"/>
      <c r="AS112" s="976"/>
      <c r="AT112" s="977"/>
      <c r="AU112" s="921"/>
      <c r="AV112" s="922"/>
      <c r="AW112" s="922"/>
      <c r="AX112" s="922"/>
      <c r="AY112" s="922"/>
      <c r="AZ112" s="935" t="s">
        <v>457</v>
      </c>
      <c r="BA112" s="936"/>
      <c r="BB112" s="936"/>
      <c r="BC112" s="936"/>
      <c r="BD112" s="936"/>
      <c r="BE112" s="936"/>
      <c r="BF112" s="936"/>
      <c r="BG112" s="936"/>
      <c r="BH112" s="936"/>
      <c r="BI112" s="936"/>
      <c r="BJ112" s="936"/>
      <c r="BK112" s="936"/>
      <c r="BL112" s="936"/>
      <c r="BM112" s="936"/>
      <c r="BN112" s="936"/>
      <c r="BO112" s="936"/>
      <c r="BP112" s="937"/>
      <c r="BQ112" s="938">
        <v>13790257</v>
      </c>
      <c r="BR112" s="939"/>
      <c r="BS112" s="939"/>
      <c r="BT112" s="939"/>
      <c r="BU112" s="939"/>
      <c r="BV112" s="939">
        <v>12521838</v>
      </c>
      <c r="BW112" s="939"/>
      <c r="BX112" s="939"/>
      <c r="BY112" s="939"/>
      <c r="BZ112" s="939"/>
      <c r="CA112" s="939">
        <v>11870716</v>
      </c>
      <c r="CB112" s="939"/>
      <c r="CC112" s="939"/>
      <c r="CD112" s="939"/>
      <c r="CE112" s="939"/>
      <c r="CF112" s="933">
        <v>125.3</v>
      </c>
      <c r="CG112" s="934"/>
      <c r="CH112" s="934"/>
      <c r="CI112" s="934"/>
      <c r="CJ112" s="934"/>
      <c r="CK112" s="961"/>
      <c r="CL112" s="962"/>
      <c r="CM112" s="935" t="s">
        <v>458</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459</v>
      </c>
      <c r="DH112" s="939"/>
      <c r="DI112" s="939"/>
      <c r="DJ112" s="939"/>
      <c r="DK112" s="939"/>
      <c r="DL112" s="939" t="s">
        <v>460</v>
      </c>
      <c r="DM112" s="939"/>
      <c r="DN112" s="939"/>
      <c r="DO112" s="939"/>
      <c r="DP112" s="939"/>
      <c r="DQ112" s="939" t="s">
        <v>461</v>
      </c>
      <c r="DR112" s="939"/>
      <c r="DS112" s="939"/>
      <c r="DT112" s="939"/>
      <c r="DU112" s="939"/>
      <c r="DV112" s="940" t="s">
        <v>462</v>
      </c>
      <c r="DW112" s="940"/>
      <c r="DX112" s="940"/>
      <c r="DY112" s="940"/>
      <c r="DZ112" s="941"/>
    </row>
    <row r="113" spans="1:130" s="224" customFormat="1" ht="26.25" customHeight="1" x14ac:dyDescent="0.15">
      <c r="A113" s="967"/>
      <c r="B113" s="968"/>
      <c r="C113" s="936" t="s">
        <v>463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992333</v>
      </c>
      <c r="AB113" s="951"/>
      <c r="AC113" s="951"/>
      <c r="AD113" s="951"/>
      <c r="AE113" s="952"/>
      <c r="AF113" s="953">
        <v>918233</v>
      </c>
      <c r="AG113" s="951"/>
      <c r="AH113" s="951"/>
      <c r="AI113" s="951"/>
      <c r="AJ113" s="952"/>
      <c r="AK113" s="953">
        <v>805227</v>
      </c>
      <c r="AL113" s="951"/>
      <c r="AM113" s="951"/>
      <c r="AN113" s="951"/>
      <c r="AO113" s="952"/>
      <c r="AP113" s="954">
        <v>8.5</v>
      </c>
      <c r="AQ113" s="955"/>
      <c r="AR113" s="955"/>
      <c r="AS113" s="955"/>
      <c r="AT113" s="956"/>
      <c r="AU113" s="921"/>
      <c r="AV113" s="922"/>
      <c r="AW113" s="922"/>
      <c r="AX113" s="922"/>
      <c r="AY113" s="922"/>
      <c r="AZ113" s="935" t="s">
        <v>464</v>
      </c>
      <c r="BA113" s="936"/>
      <c r="BB113" s="936"/>
      <c r="BC113" s="936"/>
      <c r="BD113" s="936"/>
      <c r="BE113" s="936"/>
      <c r="BF113" s="936"/>
      <c r="BG113" s="936"/>
      <c r="BH113" s="936"/>
      <c r="BI113" s="936"/>
      <c r="BJ113" s="936"/>
      <c r="BK113" s="936"/>
      <c r="BL113" s="936"/>
      <c r="BM113" s="936"/>
      <c r="BN113" s="936"/>
      <c r="BO113" s="936"/>
      <c r="BP113" s="937"/>
      <c r="BQ113" s="938">
        <v>4085</v>
      </c>
      <c r="BR113" s="939"/>
      <c r="BS113" s="939"/>
      <c r="BT113" s="939"/>
      <c r="BU113" s="939"/>
      <c r="BV113" s="939">
        <v>671</v>
      </c>
      <c r="BW113" s="939"/>
      <c r="BX113" s="939"/>
      <c r="BY113" s="939"/>
      <c r="BZ113" s="939"/>
      <c r="CA113" s="939" t="s">
        <v>456</v>
      </c>
      <c r="CB113" s="939"/>
      <c r="CC113" s="939"/>
      <c r="CD113" s="939"/>
      <c r="CE113" s="939"/>
      <c r="CF113" s="933" t="s">
        <v>465</v>
      </c>
      <c r="CG113" s="934"/>
      <c r="CH113" s="934"/>
      <c r="CI113" s="934"/>
      <c r="CJ113" s="934"/>
      <c r="CK113" s="961"/>
      <c r="CL113" s="962"/>
      <c r="CM113" s="935" t="s">
        <v>466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456</v>
      </c>
      <c r="DH113" s="972"/>
      <c r="DI113" s="972"/>
      <c r="DJ113" s="972"/>
      <c r="DK113" s="973"/>
      <c r="DL113" s="974" t="s">
        <v>462</v>
      </c>
      <c r="DM113" s="972"/>
      <c r="DN113" s="972"/>
      <c r="DO113" s="972"/>
      <c r="DP113" s="973"/>
      <c r="DQ113" s="974" t="s">
        <v>456</v>
      </c>
      <c r="DR113" s="972"/>
      <c r="DS113" s="972"/>
      <c r="DT113" s="972"/>
      <c r="DU113" s="973"/>
      <c r="DV113" s="975" t="s">
        <v>462</v>
      </c>
      <c r="DW113" s="976"/>
      <c r="DX113" s="976"/>
      <c r="DY113" s="976"/>
      <c r="DZ113" s="977"/>
    </row>
    <row r="114" spans="1:130" s="224" customFormat="1" ht="26.25" customHeight="1" x14ac:dyDescent="0.15">
      <c r="A114" s="967"/>
      <c r="B114" s="968"/>
      <c r="C114" s="936" t="s">
        <v>467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3465</v>
      </c>
      <c r="AB114" s="972"/>
      <c r="AC114" s="972"/>
      <c r="AD114" s="972"/>
      <c r="AE114" s="973"/>
      <c r="AF114" s="974">
        <v>3469</v>
      </c>
      <c r="AG114" s="972"/>
      <c r="AH114" s="972"/>
      <c r="AI114" s="972"/>
      <c r="AJ114" s="973"/>
      <c r="AK114" s="974">
        <v>675</v>
      </c>
      <c r="AL114" s="972"/>
      <c r="AM114" s="972"/>
      <c r="AN114" s="972"/>
      <c r="AO114" s="973"/>
      <c r="AP114" s="975">
        <v>0</v>
      </c>
      <c r="AQ114" s="976"/>
      <c r="AR114" s="976"/>
      <c r="AS114" s="976"/>
      <c r="AT114" s="977"/>
      <c r="AU114" s="921"/>
      <c r="AV114" s="922"/>
      <c r="AW114" s="922"/>
      <c r="AX114" s="922"/>
      <c r="AY114" s="922"/>
      <c r="AZ114" s="935" t="s">
        <v>468</v>
      </c>
      <c r="BA114" s="936"/>
      <c r="BB114" s="936"/>
      <c r="BC114" s="936"/>
      <c r="BD114" s="936"/>
      <c r="BE114" s="936"/>
      <c r="BF114" s="936"/>
      <c r="BG114" s="936"/>
      <c r="BH114" s="936"/>
      <c r="BI114" s="936"/>
      <c r="BJ114" s="936"/>
      <c r="BK114" s="936"/>
      <c r="BL114" s="936"/>
      <c r="BM114" s="936"/>
      <c r="BN114" s="936"/>
      <c r="BO114" s="936"/>
      <c r="BP114" s="937"/>
      <c r="BQ114" s="938">
        <v>2365596</v>
      </c>
      <c r="BR114" s="939"/>
      <c r="BS114" s="939"/>
      <c r="BT114" s="939"/>
      <c r="BU114" s="939"/>
      <c r="BV114" s="939">
        <v>2127999</v>
      </c>
      <c r="BW114" s="939"/>
      <c r="BX114" s="939"/>
      <c r="BY114" s="939"/>
      <c r="BZ114" s="939"/>
      <c r="CA114" s="939">
        <v>2127280</v>
      </c>
      <c r="CB114" s="939"/>
      <c r="CC114" s="939"/>
      <c r="CD114" s="939"/>
      <c r="CE114" s="939"/>
      <c r="CF114" s="933">
        <v>22.5</v>
      </c>
      <c r="CG114" s="934"/>
      <c r="CH114" s="934"/>
      <c r="CI114" s="934"/>
      <c r="CJ114" s="934"/>
      <c r="CK114" s="961"/>
      <c r="CL114" s="962"/>
      <c r="CM114" s="935" t="s">
        <v>469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456</v>
      </c>
      <c r="DH114" s="972"/>
      <c r="DI114" s="972"/>
      <c r="DJ114" s="972"/>
      <c r="DK114" s="973"/>
      <c r="DL114" s="974" t="s">
        <v>456</v>
      </c>
      <c r="DM114" s="972"/>
      <c r="DN114" s="972"/>
      <c r="DO114" s="972"/>
      <c r="DP114" s="973"/>
      <c r="DQ114" s="974" t="s">
        <v>456</v>
      </c>
      <c r="DR114" s="972"/>
      <c r="DS114" s="972"/>
      <c r="DT114" s="972"/>
      <c r="DU114" s="973"/>
      <c r="DV114" s="975" t="s">
        <v>456</v>
      </c>
      <c r="DW114" s="976"/>
      <c r="DX114" s="976"/>
      <c r="DY114" s="976"/>
      <c r="DZ114" s="977"/>
    </row>
    <row r="115" spans="1:130" s="224" customFormat="1" ht="26.25" customHeight="1" x14ac:dyDescent="0.15">
      <c r="A115" s="967"/>
      <c r="B115" s="968"/>
      <c r="C115" s="936" t="s">
        <v>470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9829</v>
      </c>
      <c r="AB115" s="951"/>
      <c r="AC115" s="951"/>
      <c r="AD115" s="951"/>
      <c r="AE115" s="952"/>
      <c r="AF115" s="953">
        <v>18848</v>
      </c>
      <c r="AG115" s="951"/>
      <c r="AH115" s="951"/>
      <c r="AI115" s="951"/>
      <c r="AJ115" s="952"/>
      <c r="AK115" s="953">
        <v>17798</v>
      </c>
      <c r="AL115" s="951"/>
      <c r="AM115" s="951"/>
      <c r="AN115" s="951"/>
      <c r="AO115" s="952"/>
      <c r="AP115" s="954">
        <v>0.2</v>
      </c>
      <c r="AQ115" s="955"/>
      <c r="AR115" s="955"/>
      <c r="AS115" s="955"/>
      <c r="AT115" s="956"/>
      <c r="AU115" s="921"/>
      <c r="AV115" s="922"/>
      <c r="AW115" s="922"/>
      <c r="AX115" s="922"/>
      <c r="AY115" s="922"/>
      <c r="AZ115" s="935" t="s">
        <v>471</v>
      </c>
      <c r="BA115" s="936"/>
      <c r="BB115" s="936"/>
      <c r="BC115" s="936"/>
      <c r="BD115" s="936"/>
      <c r="BE115" s="936"/>
      <c r="BF115" s="936"/>
      <c r="BG115" s="936"/>
      <c r="BH115" s="936"/>
      <c r="BI115" s="936"/>
      <c r="BJ115" s="936"/>
      <c r="BK115" s="936"/>
      <c r="BL115" s="936"/>
      <c r="BM115" s="936"/>
      <c r="BN115" s="936"/>
      <c r="BO115" s="936"/>
      <c r="BP115" s="937"/>
      <c r="BQ115" s="938" t="s">
        <v>456</v>
      </c>
      <c r="BR115" s="939"/>
      <c r="BS115" s="939"/>
      <c r="BT115" s="939"/>
      <c r="BU115" s="939"/>
      <c r="BV115" s="939" t="s">
        <v>456</v>
      </c>
      <c r="BW115" s="939"/>
      <c r="BX115" s="939"/>
      <c r="BY115" s="939"/>
      <c r="BZ115" s="939"/>
      <c r="CA115" s="939" t="s">
        <v>461</v>
      </c>
      <c r="CB115" s="939"/>
      <c r="CC115" s="939"/>
      <c r="CD115" s="939"/>
      <c r="CE115" s="939"/>
      <c r="CF115" s="933" t="s">
        <v>456</v>
      </c>
      <c r="CG115" s="934"/>
      <c r="CH115" s="934"/>
      <c r="CI115" s="934"/>
      <c r="CJ115" s="934"/>
      <c r="CK115" s="961"/>
      <c r="CL115" s="962"/>
      <c r="CM115" s="935" t="s">
        <v>472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456</v>
      </c>
      <c r="DH115" s="972"/>
      <c r="DI115" s="972"/>
      <c r="DJ115" s="972"/>
      <c r="DK115" s="973"/>
      <c r="DL115" s="974" t="s">
        <v>456</v>
      </c>
      <c r="DM115" s="972"/>
      <c r="DN115" s="972"/>
      <c r="DO115" s="972"/>
      <c r="DP115" s="973"/>
      <c r="DQ115" s="974" t="s">
        <v>456</v>
      </c>
      <c r="DR115" s="972"/>
      <c r="DS115" s="972"/>
      <c r="DT115" s="972"/>
      <c r="DU115" s="973"/>
      <c r="DV115" s="975" t="s">
        <v>465</v>
      </c>
      <c r="DW115" s="976"/>
      <c r="DX115" s="976"/>
      <c r="DY115" s="976"/>
      <c r="DZ115" s="977"/>
    </row>
    <row r="116" spans="1:130" s="224" customFormat="1" ht="26.25" customHeight="1" x14ac:dyDescent="0.15">
      <c r="A116" s="969"/>
      <c r="B116" s="970"/>
      <c r="C116" s="978" t="s">
        <v>473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695</v>
      </c>
      <c r="AB116" s="972"/>
      <c r="AC116" s="972"/>
      <c r="AD116" s="972"/>
      <c r="AE116" s="973"/>
      <c r="AF116" s="974">
        <v>636</v>
      </c>
      <c r="AG116" s="972"/>
      <c r="AH116" s="972"/>
      <c r="AI116" s="972"/>
      <c r="AJ116" s="973"/>
      <c r="AK116" s="974">
        <v>45</v>
      </c>
      <c r="AL116" s="972"/>
      <c r="AM116" s="972"/>
      <c r="AN116" s="972"/>
      <c r="AO116" s="973"/>
      <c r="AP116" s="975">
        <v>0</v>
      </c>
      <c r="AQ116" s="976"/>
      <c r="AR116" s="976"/>
      <c r="AS116" s="976"/>
      <c r="AT116" s="977"/>
      <c r="AU116" s="921"/>
      <c r="AV116" s="922"/>
      <c r="AW116" s="922"/>
      <c r="AX116" s="922"/>
      <c r="AY116" s="922"/>
      <c r="AZ116" s="980" t="s">
        <v>474</v>
      </c>
      <c r="BA116" s="981"/>
      <c r="BB116" s="981"/>
      <c r="BC116" s="981"/>
      <c r="BD116" s="981"/>
      <c r="BE116" s="981"/>
      <c r="BF116" s="981"/>
      <c r="BG116" s="981"/>
      <c r="BH116" s="981"/>
      <c r="BI116" s="981"/>
      <c r="BJ116" s="981"/>
      <c r="BK116" s="981"/>
      <c r="BL116" s="981"/>
      <c r="BM116" s="981"/>
      <c r="BN116" s="981"/>
      <c r="BO116" s="981"/>
      <c r="BP116" s="982"/>
      <c r="BQ116" s="938" t="s">
        <v>456</v>
      </c>
      <c r="BR116" s="939"/>
      <c r="BS116" s="939"/>
      <c r="BT116" s="939"/>
      <c r="BU116" s="939"/>
      <c r="BV116" s="939" t="s">
        <v>456</v>
      </c>
      <c r="BW116" s="939"/>
      <c r="BX116" s="939"/>
      <c r="BY116" s="939"/>
      <c r="BZ116" s="939"/>
      <c r="CA116" s="939" t="s">
        <v>462</v>
      </c>
      <c r="CB116" s="939"/>
      <c r="CC116" s="939"/>
      <c r="CD116" s="939"/>
      <c r="CE116" s="939"/>
      <c r="CF116" s="933" t="s">
        <v>456</v>
      </c>
      <c r="CG116" s="934"/>
      <c r="CH116" s="934"/>
      <c r="CI116" s="934"/>
      <c r="CJ116" s="934"/>
      <c r="CK116" s="961"/>
      <c r="CL116" s="962"/>
      <c r="CM116" s="935" t="s">
        <v>475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465</v>
      </c>
      <c r="DH116" s="972"/>
      <c r="DI116" s="972"/>
      <c r="DJ116" s="972"/>
      <c r="DK116" s="973"/>
      <c r="DL116" s="974" t="s">
        <v>459</v>
      </c>
      <c r="DM116" s="972"/>
      <c r="DN116" s="972"/>
      <c r="DO116" s="972"/>
      <c r="DP116" s="973"/>
      <c r="DQ116" s="974" t="s">
        <v>465</v>
      </c>
      <c r="DR116" s="972"/>
      <c r="DS116" s="972"/>
      <c r="DT116" s="972"/>
      <c r="DU116" s="973"/>
      <c r="DV116" s="975" t="s">
        <v>462</v>
      </c>
      <c r="DW116" s="976"/>
      <c r="DX116" s="976"/>
      <c r="DY116" s="976"/>
      <c r="DZ116" s="977"/>
    </row>
    <row r="117" spans="1:130" s="224" customFormat="1" ht="26.25" customHeight="1" x14ac:dyDescent="0.15">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476</v>
      </c>
      <c r="Z117" s="907"/>
      <c r="AA117" s="991">
        <v>3085476</v>
      </c>
      <c r="AB117" s="992"/>
      <c r="AC117" s="992"/>
      <c r="AD117" s="992"/>
      <c r="AE117" s="993"/>
      <c r="AF117" s="994">
        <v>3025616</v>
      </c>
      <c r="AG117" s="992"/>
      <c r="AH117" s="992"/>
      <c r="AI117" s="992"/>
      <c r="AJ117" s="993"/>
      <c r="AK117" s="994">
        <v>2977126</v>
      </c>
      <c r="AL117" s="992"/>
      <c r="AM117" s="992"/>
      <c r="AN117" s="992"/>
      <c r="AO117" s="993"/>
      <c r="AP117" s="995"/>
      <c r="AQ117" s="996"/>
      <c r="AR117" s="996"/>
      <c r="AS117" s="996"/>
      <c r="AT117" s="997"/>
      <c r="AU117" s="921"/>
      <c r="AV117" s="922"/>
      <c r="AW117" s="922"/>
      <c r="AX117" s="922"/>
      <c r="AY117" s="922"/>
      <c r="AZ117" s="987" t="s">
        <v>477</v>
      </c>
      <c r="BA117" s="988"/>
      <c r="BB117" s="988"/>
      <c r="BC117" s="988"/>
      <c r="BD117" s="988"/>
      <c r="BE117" s="988"/>
      <c r="BF117" s="988"/>
      <c r="BG117" s="988"/>
      <c r="BH117" s="988"/>
      <c r="BI117" s="988"/>
      <c r="BJ117" s="988"/>
      <c r="BK117" s="988"/>
      <c r="BL117" s="988"/>
      <c r="BM117" s="988"/>
      <c r="BN117" s="988"/>
      <c r="BO117" s="988"/>
      <c r="BP117" s="989"/>
      <c r="BQ117" s="938" t="s">
        <v>460</v>
      </c>
      <c r="BR117" s="939"/>
      <c r="BS117" s="939"/>
      <c r="BT117" s="939"/>
      <c r="BU117" s="939"/>
      <c r="BV117" s="939" t="s">
        <v>456</v>
      </c>
      <c r="BW117" s="939"/>
      <c r="BX117" s="939"/>
      <c r="BY117" s="939"/>
      <c r="BZ117" s="939"/>
      <c r="CA117" s="939" t="s">
        <v>456</v>
      </c>
      <c r="CB117" s="939"/>
      <c r="CC117" s="939"/>
      <c r="CD117" s="939"/>
      <c r="CE117" s="939"/>
      <c r="CF117" s="933" t="s">
        <v>465</v>
      </c>
      <c r="CG117" s="934"/>
      <c r="CH117" s="934"/>
      <c r="CI117" s="934"/>
      <c r="CJ117" s="934"/>
      <c r="CK117" s="961"/>
      <c r="CL117" s="962"/>
      <c r="CM117" s="935" t="s">
        <v>478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456</v>
      </c>
      <c r="DH117" s="972"/>
      <c r="DI117" s="972"/>
      <c r="DJ117" s="972"/>
      <c r="DK117" s="973"/>
      <c r="DL117" s="974" t="s">
        <v>479</v>
      </c>
      <c r="DM117" s="972"/>
      <c r="DN117" s="972"/>
      <c r="DO117" s="972"/>
      <c r="DP117" s="973"/>
      <c r="DQ117" s="974" t="s">
        <v>456</v>
      </c>
      <c r="DR117" s="972"/>
      <c r="DS117" s="972"/>
      <c r="DT117" s="972"/>
      <c r="DU117" s="973"/>
      <c r="DV117" s="975" t="s">
        <v>456</v>
      </c>
      <c r="DW117" s="976"/>
      <c r="DX117" s="976"/>
      <c r="DY117" s="976"/>
      <c r="DZ117" s="977"/>
    </row>
    <row r="118" spans="1:130" s="224" customFormat="1" ht="26.25" customHeight="1" x14ac:dyDescent="0.15">
      <c r="A118" s="925" t="s">
        <v>442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439</v>
      </c>
      <c r="AB118" s="906"/>
      <c r="AC118" s="906"/>
      <c r="AD118" s="906"/>
      <c r="AE118" s="907"/>
      <c r="AF118" s="905" t="s">
        <v>440</v>
      </c>
      <c r="AG118" s="906"/>
      <c r="AH118" s="906"/>
      <c r="AI118" s="906"/>
      <c r="AJ118" s="907"/>
      <c r="AK118" s="905" t="s">
        <v>311</v>
      </c>
      <c r="AL118" s="906"/>
      <c r="AM118" s="906"/>
      <c r="AN118" s="906"/>
      <c r="AO118" s="907"/>
      <c r="AP118" s="983" t="s">
        <v>441</v>
      </c>
      <c r="AQ118" s="984"/>
      <c r="AR118" s="984"/>
      <c r="AS118" s="984"/>
      <c r="AT118" s="985"/>
      <c r="AU118" s="921"/>
      <c r="AV118" s="922"/>
      <c r="AW118" s="922"/>
      <c r="AX118" s="922"/>
      <c r="AY118" s="922"/>
      <c r="AZ118" s="986" t="s">
        <v>480</v>
      </c>
      <c r="BA118" s="978"/>
      <c r="BB118" s="978"/>
      <c r="BC118" s="978"/>
      <c r="BD118" s="978"/>
      <c r="BE118" s="978"/>
      <c r="BF118" s="978"/>
      <c r="BG118" s="978"/>
      <c r="BH118" s="978"/>
      <c r="BI118" s="978"/>
      <c r="BJ118" s="978"/>
      <c r="BK118" s="978"/>
      <c r="BL118" s="978"/>
      <c r="BM118" s="978"/>
      <c r="BN118" s="978"/>
      <c r="BO118" s="978"/>
      <c r="BP118" s="979"/>
      <c r="BQ118" s="1012" t="s">
        <v>456</v>
      </c>
      <c r="BR118" s="1013"/>
      <c r="BS118" s="1013"/>
      <c r="BT118" s="1013"/>
      <c r="BU118" s="1013"/>
      <c r="BV118" s="1013" t="s">
        <v>460</v>
      </c>
      <c r="BW118" s="1013"/>
      <c r="BX118" s="1013"/>
      <c r="BY118" s="1013"/>
      <c r="BZ118" s="1013"/>
      <c r="CA118" s="1013" t="s">
        <v>460</v>
      </c>
      <c r="CB118" s="1013"/>
      <c r="CC118" s="1013"/>
      <c r="CD118" s="1013"/>
      <c r="CE118" s="1013"/>
      <c r="CF118" s="933" t="s">
        <v>456</v>
      </c>
      <c r="CG118" s="934"/>
      <c r="CH118" s="934"/>
      <c r="CI118" s="934"/>
      <c r="CJ118" s="934"/>
      <c r="CK118" s="961"/>
      <c r="CL118" s="962"/>
      <c r="CM118" s="935" t="s">
        <v>481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482</v>
      </c>
      <c r="DH118" s="972"/>
      <c r="DI118" s="972"/>
      <c r="DJ118" s="972"/>
      <c r="DK118" s="973"/>
      <c r="DL118" s="974" t="s">
        <v>456</v>
      </c>
      <c r="DM118" s="972"/>
      <c r="DN118" s="972"/>
      <c r="DO118" s="972"/>
      <c r="DP118" s="973"/>
      <c r="DQ118" s="974" t="s">
        <v>461</v>
      </c>
      <c r="DR118" s="972"/>
      <c r="DS118" s="972"/>
      <c r="DT118" s="972"/>
      <c r="DU118" s="973"/>
      <c r="DV118" s="975" t="s">
        <v>456</v>
      </c>
      <c r="DW118" s="976"/>
      <c r="DX118" s="976"/>
      <c r="DY118" s="976"/>
      <c r="DZ118" s="977"/>
    </row>
    <row r="119" spans="1:130" s="224" customFormat="1" ht="26.25" customHeight="1" x14ac:dyDescent="0.15">
      <c r="A119" s="1069" t="s">
        <v>445</v>
      </c>
      <c r="B119" s="960"/>
      <c r="C119" s="942" t="s">
        <v>446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456</v>
      </c>
      <c r="AB119" s="913"/>
      <c r="AC119" s="913"/>
      <c r="AD119" s="913"/>
      <c r="AE119" s="914"/>
      <c r="AF119" s="915" t="s">
        <v>460</v>
      </c>
      <c r="AG119" s="913"/>
      <c r="AH119" s="913"/>
      <c r="AI119" s="913"/>
      <c r="AJ119" s="914"/>
      <c r="AK119" s="915" t="s">
        <v>456</v>
      </c>
      <c r="AL119" s="913"/>
      <c r="AM119" s="913"/>
      <c r="AN119" s="913"/>
      <c r="AO119" s="914"/>
      <c r="AP119" s="916" t="s">
        <v>456</v>
      </c>
      <c r="AQ119" s="917"/>
      <c r="AR119" s="917"/>
      <c r="AS119" s="917"/>
      <c r="AT119" s="918"/>
      <c r="AU119" s="923"/>
      <c r="AV119" s="924"/>
      <c r="AW119" s="924"/>
      <c r="AX119" s="924"/>
      <c r="AY119" s="924"/>
      <c r="AZ119" s="247" t="s">
        <v>188</v>
      </c>
      <c r="BA119" s="247"/>
      <c r="BB119" s="247"/>
      <c r="BC119" s="247"/>
      <c r="BD119" s="247"/>
      <c r="BE119" s="247"/>
      <c r="BF119" s="247"/>
      <c r="BG119" s="247"/>
      <c r="BH119" s="247"/>
      <c r="BI119" s="247"/>
      <c r="BJ119" s="247"/>
      <c r="BK119" s="247"/>
      <c r="BL119" s="247"/>
      <c r="BM119" s="247"/>
      <c r="BN119" s="247"/>
      <c r="BO119" s="990" t="s">
        <v>483</v>
      </c>
      <c r="BP119" s="1018"/>
      <c r="BQ119" s="1012">
        <v>39697158</v>
      </c>
      <c r="BR119" s="1013"/>
      <c r="BS119" s="1013"/>
      <c r="BT119" s="1013"/>
      <c r="BU119" s="1013"/>
      <c r="BV119" s="1013">
        <v>37872934</v>
      </c>
      <c r="BW119" s="1013"/>
      <c r="BX119" s="1013"/>
      <c r="BY119" s="1013"/>
      <c r="BZ119" s="1013"/>
      <c r="CA119" s="1013">
        <v>36567401</v>
      </c>
      <c r="CB119" s="1013"/>
      <c r="CC119" s="1013"/>
      <c r="CD119" s="1013"/>
      <c r="CE119" s="1013"/>
      <c r="CF119" s="1014"/>
      <c r="CG119" s="1015"/>
      <c r="CH119" s="1015"/>
      <c r="CI119" s="1015"/>
      <c r="CJ119" s="1016"/>
      <c r="CK119" s="963"/>
      <c r="CL119" s="964"/>
      <c r="CM119" s="986" t="s">
        <v>484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465</v>
      </c>
      <c r="DH119" s="999"/>
      <c r="DI119" s="999"/>
      <c r="DJ119" s="999"/>
      <c r="DK119" s="1000"/>
      <c r="DL119" s="998" t="s">
        <v>456</v>
      </c>
      <c r="DM119" s="999"/>
      <c r="DN119" s="999"/>
      <c r="DO119" s="999"/>
      <c r="DP119" s="1000"/>
      <c r="DQ119" s="998" t="s">
        <v>479</v>
      </c>
      <c r="DR119" s="999"/>
      <c r="DS119" s="999"/>
      <c r="DT119" s="999"/>
      <c r="DU119" s="1000"/>
      <c r="DV119" s="1001" t="s">
        <v>456</v>
      </c>
      <c r="DW119" s="1002"/>
      <c r="DX119" s="1002"/>
      <c r="DY119" s="1002"/>
      <c r="DZ119" s="1003"/>
    </row>
    <row r="120" spans="1:130" s="224" customFormat="1" ht="26.25" customHeight="1" x14ac:dyDescent="0.15">
      <c r="A120" s="1070"/>
      <c r="B120" s="962"/>
      <c r="C120" s="935" t="s">
        <v>453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456</v>
      </c>
      <c r="AB120" s="972"/>
      <c r="AC120" s="972"/>
      <c r="AD120" s="972"/>
      <c r="AE120" s="973"/>
      <c r="AF120" s="974" t="s">
        <v>456</v>
      </c>
      <c r="AG120" s="972"/>
      <c r="AH120" s="972"/>
      <c r="AI120" s="972"/>
      <c r="AJ120" s="973"/>
      <c r="AK120" s="974" t="s">
        <v>456</v>
      </c>
      <c r="AL120" s="972"/>
      <c r="AM120" s="972"/>
      <c r="AN120" s="972"/>
      <c r="AO120" s="973"/>
      <c r="AP120" s="975" t="s">
        <v>456</v>
      </c>
      <c r="AQ120" s="976"/>
      <c r="AR120" s="976"/>
      <c r="AS120" s="976"/>
      <c r="AT120" s="977"/>
      <c r="AU120" s="1004" t="s">
        <v>485</v>
      </c>
      <c r="AV120" s="1005"/>
      <c r="AW120" s="1005"/>
      <c r="AX120" s="1005"/>
      <c r="AY120" s="1006"/>
      <c r="AZ120" s="942" t="s">
        <v>486</v>
      </c>
      <c r="BA120" s="910"/>
      <c r="BB120" s="910"/>
      <c r="BC120" s="910"/>
      <c r="BD120" s="910"/>
      <c r="BE120" s="910"/>
      <c r="BF120" s="910"/>
      <c r="BG120" s="910"/>
      <c r="BH120" s="910"/>
      <c r="BI120" s="910"/>
      <c r="BJ120" s="910"/>
      <c r="BK120" s="910"/>
      <c r="BL120" s="910"/>
      <c r="BM120" s="910"/>
      <c r="BN120" s="910"/>
      <c r="BO120" s="910"/>
      <c r="BP120" s="911"/>
      <c r="BQ120" s="943">
        <v>2308899</v>
      </c>
      <c r="BR120" s="944"/>
      <c r="BS120" s="944"/>
      <c r="BT120" s="944"/>
      <c r="BU120" s="944"/>
      <c r="BV120" s="944">
        <v>2918665</v>
      </c>
      <c r="BW120" s="944"/>
      <c r="BX120" s="944"/>
      <c r="BY120" s="944"/>
      <c r="BZ120" s="944"/>
      <c r="CA120" s="944">
        <v>3103019</v>
      </c>
      <c r="CB120" s="944"/>
      <c r="CC120" s="944"/>
      <c r="CD120" s="944"/>
      <c r="CE120" s="944"/>
      <c r="CF120" s="957">
        <v>32.799999999999997</v>
      </c>
      <c r="CG120" s="958"/>
      <c r="CH120" s="958"/>
      <c r="CI120" s="958"/>
      <c r="CJ120" s="958"/>
      <c r="CK120" s="1019" t="s">
        <v>487</v>
      </c>
      <c r="CL120" s="1020"/>
      <c r="CM120" s="1020"/>
      <c r="CN120" s="1020"/>
      <c r="CO120" s="1021"/>
      <c r="CP120" s="1027" t="s">
        <v>488</v>
      </c>
      <c r="CQ120" s="1028"/>
      <c r="CR120" s="1028"/>
      <c r="CS120" s="1028"/>
      <c r="CT120" s="1028"/>
      <c r="CU120" s="1028"/>
      <c r="CV120" s="1028"/>
      <c r="CW120" s="1028"/>
      <c r="CX120" s="1028"/>
      <c r="CY120" s="1028"/>
      <c r="CZ120" s="1028"/>
      <c r="DA120" s="1028"/>
      <c r="DB120" s="1028"/>
      <c r="DC120" s="1028"/>
      <c r="DD120" s="1028"/>
      <c r="DE120" s="1028"/>
      <c r="DF120" s="1029"/>
      <c r="DG120" s="943">
        <v>5899315</v>
      </c>
      <c r="DH120" s="944"/>
      <c r="DI120" s="944"/>
      <c r="DJ120" s="944"/>
      <c r="DK120" s="944"/>
      <c r="DL120" s="944">
        <v>5348912</v>
      </c>
      <c r="DM120" s="944"/>
      <c r="DN120" s="944"/>
      <c r="DO120" s="944"/>
      <c r="DP120" s="944"/>
      <c r="DQ120" s="944">
        <v>5377334</v>
      </c>
      <c r="DR120" s="944"/>
      <c r="DS120" s="944"/>
      <c r="DT120" s="944"/>
      <c r="DU120" s="944"/>
      <c r="DV120" s="945">
        <v>56.8</v>
      </c>
      <c r="DW120" s="945"/>
      <c r="DX120" s="945"/>
      <c r="DY120" s="945"/>
      <c r="DZ120" s="946"/>
    </row>
    <row r="121" spans="1:130" s="224" customFormat="1" ht="26.25" customHeight="1" x14ac:dyDescent="0.15">
      <c r="A121" s="1070"/>
      <c r="B121" s="962"/>
      <c r="C121" s="987" t="s">
        <v>489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456</v>
      </c>
      <c r="AB121" s="972"/>
      <c r="AC121" s="972"/>
      <c r="AD121" s="972"/>
      <c r="AE121" s="973"/>
      <c r="AF121" s="974" t="s">
        <v>465</v>
      </c>
      <c r="AG121" s="972"/>
      <c r="AH121" s="972"/>
      <c r="AI121" s="972"/>
      <c r="AJ121" s="973"/>
      <c r="AK121" s="974" t="s">
        <v>479</v>
      </c>
      <c r="AL121" s="972"/>
      <c r="AM121" s="972"/>
      <c r="AN121" s="972"/>
      <c r="AO121" s="973"/>
      <c r="AP121" s="975" t="s">
        <v>460</v>
      </c>
      <c r="AQ121" s="976"/>
      <c r="AR121" s="976"/>
      <c r="AS121" s="976"/>
      <c r="AT121" s="977"/>
      <c r="AU121" s="1007"/>
      <c r="AV121" s="1008"/>
      <c r="AW121" s="1008"/>
      <c r="AX121" s="1008"/>
      <c r="AY121" s="1009"/>
      <c r="AZ121" s="935" t="s">
        <v>490</v>
      </c>
      <c r="BA121" s="936"/>
      <c r="BB121" s="936"/>
      <c r="BC121" s="936"/>
      <c r="BD121" s="936"/>
      <c r="BE121" s="936"/>
      <c r="BF121" s="936"/>
      <c r="BG121" s="936"/>
      <c r="BH121" s="936"/>
      <c r="BI121" s="936"/>
      <c r="BJ121" s="936"/>
      <c r="BK121" s="936"/>
      <c r="BL121" s="936"/>
      <c r="BM121" s="936"/>
      <c r="BN121" s="936"/>
      <c r="BO121" s="936"/>
      <c r="BP121" s="937"/>
      <c r="BQ121" s="938">
        <v>469546</v>
      </c>
      <c r="BR121" s="939"/>
      <c r="BS121" s="939"/>
      <c r="BT121" s="939"/>
      <c r="BU121" s="939"/>
      <c r="BV121" s="939">
        <v>407715</v>
      </c>
      <c r="BW121" s="939"/>
      <c r="BX121" s="939"/>
      <c r="BY121" s="939"/>
      <c r="BZ121" s="939"/>
      <c r="CA121" s="939">
        <v>327119</v>
      </c>
      <c r="CB121" s="939"/>
      <c r="CC121" s="939"/>
      <c r="CD121" s="939"/>
      <c r="CE121" s="939"/>
      <c r="CF121" s="933">
        <v>3.5</v>
      </c>
      <c r="CG121" s="934"/>
      <c r="CH121" s="934"/>
      <c r="CI121" s="934"/>
      <c r="CJ121" s="934"/>
      <c r="CK121" s="1022"/>
      <c r="CL121" s="1023"/>
      <c r="CM121" s="1023"/>
      <c r="CN121" s="1023"/>
      <c r="CO121" s="1024"/>
      <c r="CP121" s="1032" t="s">
        <v>416</v>
      </c>
      <c r="CQ121" s="1033"/>
      <c r="CR121" s="1033"/>
      <c r="CS121" s="1033"/>
      <c r="CT121" s="1033"/>
      <c r="CU121" s="1033"/>
      <c r="CV121" s="1033"/>
      <c r="CW121" s="1033"/>
      <c r="CX121" s="1033"/>
      <c r="CY121" s="1033"/>
      <c r="CZ121" s="1033"/>
      <c r="DA121" s="1033"/>
      <c r="DB121" s="1033"/>
      <c r="DC121" s="1033"/>
      <c r="DD121" s="1033"/>
      <c r="DE121" s="1033"/>
      <c r="DF121" s="1034"/>
      <c r="DG121" s="938">
        <v>6153422</v>
      </c>
      <c r="DH121" s="939"/>
      <c r="DI121" s="939"/>
      <c r="DJ121" s="939"/>
      <c r="DK121" s="939"/>
      <c r="DL121" s="939">
        <v>5639515</v>
      </c>
      <c r="DM121" s="939"/>
      <c r="DN121" s="939"/>
      <c r="DO121" s="939"/>
      <c r="DP121" s="939"/>
      <c r="DQ121" s="939">
        <v>5090561</v>
      </c>
      <c r="DR121" s="939"/>
      <c r="DS121" s="939"/>
      <c r="DT121" s="939"/>
      <c r="DU121" s="939"/>
      <c r="DV121" s="940">
        <v>53.7</v>
      </c>
      <c r="DW121" s="940"/>
      <c r="DX121" s="940"/>
      <c r="DY121" s="940"/>
      <c r="DZ121" s="941"/>
    </row>
    <row r="122" spans="1:130" s="224" customFormat="1" ht="26.25" customHeight="1" x14ac:dyDescent="0.15">
      <c r="A122" s="1070"/>
      <c r="B122" s="962"/>
      <c r="C122" s="935" t="s">
        <v>469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456</v>
      </c>
      <c r="AB122" s="972"/>
      <c r="AC122" s="972"/>
      <c r="AD122" s="972"/>
      <c r="AE122" s="973"/>
      <c r="AF122" s="974" t="s">
        <v>465</v>
      </c>
      <c r="AG122" s="972"/>
      <c r="AH122" s="972"/>
      <c r="AI122" s="972"/>
      <c r="AJ122" s="973"/>
      <c r="AK122" s="974" t="s">
        <v>456</v>
      </c>
      <c r="AL122" s="972"/>
      <c r="AM122" s="972"/>
      <c r="AN122" s="972"/>
      <c r="AO122" s="973"/>
      <c r="AP122" s="975" t="s">
        <v>456</v>
      </c>
      <c r="AQ122" s="976"/>
      <c r="AR122" s="976"/>
      <c r="AS122" s="976"/>
      <c r="AT122" s="977"/>
      <c r="AU122" s="1007"/>
      <c r="AV122" s="1008"/>
      <c r="AW122" s="1008"/>
      <c r="AX122" s="1008"/>
      <c r="AY122" s="1009"/>
      <c r="AZ122" s="986" t="s">
        <v>491</v>
      </c>
      <c r="BA122" s="978"/>
      <c r="BB122" s="978"/>
      <c r="BC122" s="978"/>
      <c r="BD122" s="978"/>
      <c r="BE122" s="978"/>
      <c r="BF122" s="978"/>
      <c r="BG122" s="978"/>
      <c r="BH122" s="978"/>
      <c r="BI122" s="978"/>
      <c r="BJ122" s="978"/>
      <c r="BK122" s="978"/>
      <c r="BL122" s="978"/>
      <c r="BM122" s="978"/>
      <c r="BN122" s="978"/>
      <c r="BO122" s="978"/>
      <c r="BP122" s="979"/>
      <c r="BQ122" s="1012">
        <v>25192127</v>
      </c>
      <c r="BR122" s="1013"/>
      <c r="BS122" s="1013"/>
      <c r="BT122" s="1013"/>
      <c r="BU122" s="1013"/>
      <c r="BV122" s="1013">
        <v>24581243</v>
      </c>
      <c r="BW122" s="1013"/>
      <c r="BX122" s="1013"/>
      <c r="BY122" s="1013"/>
      <c r="BZ122" s="1013"/>
      <c r="CA122" s="1013">
        <v>23380281</v>
      </c>
      <c r="CB122" s="1013"/>
      <c r="CC122" s="1013"/>
      <c r="CD122" s="1013"/>
      <c r="CE122" s="1013"/>
      <c r="CF122" s="1030">
        <v>246.8</v>
      </c>
      <c r="CG122" s="1031"/>
      <c r="CH122" s="1031"/>
      <c r="CI122" s="1031"/>
      <c r="CJ122" s="1031"/>
      <c r="CK122" s="1022"/>
      <c r="CL122" s="1023"/>
      <c r="CM122" s="1023"/>
      <c r="CN122" s="1023"/>
      <c r="CO122" s="1024"/>
      <c r="CP122" s="1032" t="s">
        <v>492</v>
      </c>
      <c r="CQ122" s="1033"/>
      <c r="CR122" s="1033"/>
      <c r="CS122" s="1033"/>
      <c r="CT122" s="1033"/>
      <c r="CU122" s="1033"/>
      <c r="CV122" s="1033"/>
      <c r="CW122" s="1033"/>
      <c r="CX122" s="1033"/>
      <c r="CY122" s="1033"/>
      <c r="CZ122" s="1033"/>
      <c r="DA122" s="1033"/>
      <c r="DB122" s="1033"/>
      <c r="DC122" s="1033"/>
      <c r="DD122" s="1033"/>
      <c r="DE122" s="1033"/>
      <c r="DF122" s="1034"/>
      <c r="DG122" s="938">
        <v>1594246</v>
      </c>
      <c r="DH122" s="939"/>
      <c r="DI122" s="939"/>
      <c r="DJ122" s="939"/>
      <c r="DK122" s="939"/>
      <c r="DL122" s="939">
        <v>1376998</v>
      </c>
      <c r="DM122" s="939"/>
      <c r="DN122" s="939"/>
      <c r="DO122" s="939"/>
      <c r="DP122" s="939"/>
      <c r="DQ122" s="939">
        <v>1276730</v>
      </c>
      <c r="DR122" s="939"/>
      <c r="DS122" s="939"/>
      <c r="DT122" s="939"/>
      <c r="DU122" s="939"/>
      <c r="DV122" s="940">
        <v>13.5</v>
      </c>
      <c r="DW122" s="940"/>
      <c r="DX122" s="940"/>
      <c r="DY122" s="940"/>
      <c r="DZ122" s="941"/>
    </row>
    <row r="123" spans="1:130" s="224" customFormat="1" ht="26.25" customHeight="1" x14ac:dyDescent="0.15">
      <c r="A123" s="1070"/>
      <c r="B123" s="962"/>
      <c r="C123" s="935" t="s">
        <v>475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456</v>
      </c>
      <c r="AB123" s="972"/>
      <c r="AC123" s="972"/>
      <c r="AD123" s="972"/>
      <c r="AE123" s="973"/>
      <c r="AF123" s="974" t="s">
        <v>460</v>
      </c>
      <c r="AG123" s="972"/>
      <c r="AH123" s="972"/>
      <c r="AI123" s="972"/>
      <c r="AJ123" s="973"/>
      <c r="AK123" s="974" t="s">
        <v>479</v>
      </c>
      <c r="AL123" s="972"/>
      <c r="AM123" s="972"/>
      <c r="AN123" s="972"/>
      <c r="AO123" s="973"/>
      <c r="AP123" s="975" t="s">
        <v>456</v>
      </c>
      <c r="AQ123" s="976"/>
      <c r="AR123" s="976"/>
      <c r="AS123" s="976"/>
      <c r="AT123" s="977"/>
      <c r="AU123" s="1010"/>
      <c r="AV123" s="1011"/>
      <c r="AW123" s="1011"/>
      <c r="AX123" s="1011"/>
      <c r="AY123" s="1011"/>
      <c r="AZ123" s="247" t="s">
        <v>188</v>
      </c>
      <c r="BA123" s="247"/>
      <c r="BB123" s="247"/>
      <c r="BC123" s="247"/>
      <c r="BD123" s="247"/>
      <c r="BE123" s="247"/>
      <c r="BF123" s="247"/>
      <c r="BG123" s="247"/>
      <c r="BH123" s="247"/>
      <c r="BI123" s="247"/>
      <c r="BJ123" s="247"/>
      <c r="BK123" s="247"/>
      <c r="BL123" s="247"/>
      <c r="BM123" s="247"/>
      <c r="BN123" s="247"/>
      <c r="BO123" s="990" t="s">
        <v>493</v>
      </c>
      <c r="BP123" s="1018"/>
      <c r="BQ123" s="1076">
        <v>27970572</v>
      </c>
      <c r="BR123" s="1077"/>
      <c r="BS123" s="1077"/>
      <c r="BT123" s="1077"/>
      <c r="BU123" s="1077"/>
      <c r="BV123" s="1077">
        <v>27907623</v>
      </c>
      <c r="BW123" s="1077"/>
      <c r="BX123" s="1077"/>
      <c r="BY123" s="1077"/>
      <c r="BZ123" s="1077"/>
      <c r="CA123" s="1077">
        <v>26810419</v>
      </c>
      <c r="CB123" s="1077"/>
      <c r="CC123" s="1077"/>
      <c r="CD123" s="1077"/>
      <c r="CE123" s="1077"/>
      <c r="CF123" s="1014"/>
      <c r="CG123" s="1015"/>
      <c r="CH123" s="1015"/>
      <c r="CI123" s="1015"/>
      <c r="CJ123" s="1016"/>
      <c r="CK123" s="1022"/>
      <c r="CL123" s="1023"/>
      <c r="CM123" s="1023"/>
      <c r="CN123" s="1023"/>
      <c r="CO123" s="1024"/>
      <c r="CP123" s="1032" t="s">
        <v>494</v>
      </c>
      <c r="CQ123" s="1033"/>
      <c r="CR123" s="1033"/>
      <c r="CS123" s="1033"/>
      <c r="CT123" s="1033"/>
      <c r="CU123" s="1033"/>
      <c r="CV123" s="1033"/>
      <c r="CW123" s="1033"/>
      <c r="CX123" s="1033"/>
      <c r="CY123" s="1033"/>
      <c r="CZ123" s="1033"/>
      <c r="DA123" s="1033"/>
      <c r="DB123" s="1033"/>
      <c r="DC123" s="1033"/>
      <c r="DD123" s="1033"/>
      <c r="DE123" s="1033"/>
      <c r="DF123" s="1034"/>
      <c r="DG123" s="971">
        <v>113616</v>
      </c>
      <c r="DH123" s="972"/>
      <c r="DI123" s="972"/>
      <c r="DJ123" s="972"/>
      <c r="DK123" s="973"/>
      <c r="DL123" s="974">
        <v>131052</v>
      </c>
      <c r="DM123" s="972"/>
      <c r="DN123" s="972"/>
      <c r="DO123" s="972"/>
      <c r="DP123" s="973"/>
      <c r="DQ123" s="974">
        <v>109176</v>
      </c>
      <c r="DR123" s="972"/>
      <c r="DS123" s="972"/>
      <c r="DT123" s="972"/>
      <c r="DU123" s="973"/>
      <c r="DV123" s="975">
        <v>1.2</v>
      </c>
      <c r="DW123" s="976"/>
      <c r="DX123" s="976"/>
      <c r="DY123" s="976"/>
      <c r="DZ123" s="977"/>
    </row>
    <row r="124" spans="1:130" s="224" customFormat="1" ht="26.25" customHeight="1" thickBot="1" x14ac:dyDescent="0.2">
      <c r="A124" s="1070"/>
      <c r="B124" s="962"/>
      <c r="C124" s="935" t="s">
        <v>478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460</v>
      </c>
      <c r="AB124" s="972"/>
      <c r="AC124" s="972"/>
      <c r="AD124" s="972"/>
      <c r="AE124" s="973"/>
      <c r="AF124" s="974" t="s">
        <v>456</v>
      </c>
      <c r="AG124" s="972"/>
      <c r="AH124" s="972"/>
      <c r="AI124" s="972"/>
      <c r="AJ124" s="973"/>
      <c r="AK124" s="974" t="s">
        <v>456</v>
      </c>
      <c r="AL124" s="972"/>
      <c r="AM124" s="972"/>
      <c r="AN124" s="972"/>
      <c r="AO124" s="973"/>
      <c r="AP124" s="975" t="s">
        <v>456</v>
      </c>
      <c r="AQ124" s="976"/>
      <c r="AR124" s="976"/>
      <c r="AS124" s="976"/>
      <c r="AT124" s="977"/>
      <c r="AU124" s="1072" t="s">
        <v>495</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121.1</v>
      </c>
      <c r="BR124" s="1040"/>
      <c r="BS124" s="1040"/>
      <c r="BT124" s="1040"/>
      <c r="BU124" s="1040"/>
      <c r="BV124" s="1040">
        <v>99.6</v>
      </c>
      <c r="BW124" s="1040"/>
      <c r="BX124" s="1040"/>
      <c r="BY124" s="1040"/>
      <c r="BZ124" s="1040"/>
      <c r="CA124" s="1040">
        <v>103</v>
      </c>
      <c r="CB124" s="1040"/>
      <c r="CC124" s="1040"/>
      <c r="CD124" s="1040"/>
      <c r="CE124" s="1040"/>
      <c r="CF124" s="1041"/>
      <c r="CG124" s="1042"/>
      <c r="CH124" s="1042"/>
      <c r="CI124" s="1042"/>
      <c r="CJ124" s="1043"/>
      <c r="CK124" s="1025"/>
      <c r="CL124" s="1025"/>
      <c r="CM124" s="1025"/>
      <c r="CN124" s="1025"/>
      <c r="CO124" s="1026"/>
      <c r="CP124" s="1032" t="s">
        <v>496</v>
      </c>
      <c r="CQ124" s="1033"/>
      <c r="CR124" s="1033"/>
      <c r="CS124" s="1033"/>
      <c r="CT124" s="1033"/>
      <c r="CU124" s="1033"/>
      <c r="CV124" s="1033"/>
      <c r="CW124" s="1033"/>
      <c r="CX124" s="1033"/>
      <c r="CY124" s="1033"/>
      <c r="CZ124" s="1033"/>
      <c r="DA124" s="1033"/>
      <c r="DB124" s="1033"/>
      <c r="DC124" s="1033"/>
      <c r="DD124" s="1033"/>
      <c r="DE124" s="1033"/>
      <c r="DF124" s="1034"/>
      <c r="DG124" s="1017">
        <v>29658</v>
      </c>
      <c r="DH124" s="999"/>
      <c r="DI124" s="999"/>
      <c r="DJ124" s="999"/>
      <c r="DK124" s="1000"/>
      <c r="DL124" s="998">
        <v>25361</v>
      </c>
      <c r="DM124" s="999"/>
      <c r="DN124" s="999"/>
      <c r="DO124" s="999"/>
      <c r="DP124" s="1000"/>
      <c r="DQ124" s="998">
        <v>16915</v>
      </c>
      <c r="DR124" s="999"/>
      <c r="DS124" s="999"/>
      <c r="DT124" s="999"/>
      <c r="DU124" s="1000"/>
      <c r="DV124" s="1001">
        <v>0.2</v>
      </c>
      <c r="DW124" s="1002"/>
      <c r="DX124" s="1002"/>
      <c r="DY124" s="1002"/>
      <c r="DZ124" s="1003"/>
    </row>
    <row r="125" spans="1:130" s="224" customFormat="1" ht="26.25" customHeight="1" x14ac:dyDescent="0.15">
      <c r="A125" s="1070"/>
      <c r="B125" s="962"/>
      <c r="C125" s="935" t="s">
        <v>481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462</v>
      </c>
      <c r="AB125" s="972"/>
      <c r="AC125" s="972"/>
      <c r="AD125" s="972"/>
      <c r="AE125" s="973"/>
      <c r="AF125" s="974" t="s">
        <v>456</v>
      </c>
      <c r="AG125" s="972"/>
      <c r="AH125" s="972"/>
      <c r="AI125" s="972"/>
      <c r="AJ125" s="973"/>
      <c r="AK125" s="974" t="s">
        <v>456</v>
      </c>
      <c r="AL125" s="972"/>
      <c r="AM125" s="972"/>
      <c r="AN125" s="972"/>
      <c r="AO125" s="973"/>
      <c r="AP125" s="975" t="s">
        <v>456</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497</v>
      </c>
      <c r="CL125" s="1020"/>
      <c r="CM125" s="1020"/>
      <c r="CN125" s="1020"/>
      <c r="CO125" s="1021"/>
      <c r="CP125" s="942" t="s">
        <v>498</v>
      </c>
      <c r="CQ125" s="910"/>
      <c r="CR125" s="910"/>
      <c r="CS125" s="910"/>
      <c r="CT125" s="910"/>
      <c r="CU125" s="910"/>
      <c r="CV125" s="910"/>
      <c r="CW125" s="910"/>
      <c r="CX125" s="910"/>
      <c r="CY125" s="910"/>
      <c r="CZ125" s="910"/>
      <c r="DA125" s="910"/>
      <c r="DB125" s="910"/>
      <c r="DC125" s="910"/>
      <c r="DD125" s="910"/>
      <c r="DE125" s="910"/>
      <c r="DF125" s="911"/>
      <c r="DG125" s="943" t="s">
        <v>462</v>
      </c>
      <c r="DH125" s="944"/>
      <c r="DI125" s="944"/>
      <c r="DJ125" s="944"/>
      <c r="DK125" s="944"/>
      <c r="DL125" s="944" t="s">
        <v>456</v>
      </c>
      <c r="DM125" s="944"/>
      <c r="DN125" s="944"/>
      <c r="DO125" s="944"/>
      <c r="DP125" s="944"/>
      <c r="DQ125" s="944" t="s">
        <v>456</v>
      </c>
      <c r="DR125" s="944"/>
      <c r="DS125" s="944"/>
      <c r="DT125" s="944"/>
      <c r="DU125" s="944"/>
      <c r="DV125" s="945" t="s">
        <v>456</v>
      </c>
      <c r="DW125" s="945"/>
      <c r="DX125" s="945"/>
      <c r="DY125" s="945"/>
      <c r="DZ125" s="946"/>
    </row>
    <row r="126" spans="1:130" s="224" customFormat="1" ht="26.25" customHeight="1" thickBot="1" x14ac:dyDescent="0.2">
      <c r="A126" s="1070"/>
      <c r="B126" s="962"/>
      <c r="C126" s="935" t="s">
        <v>484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456</v>
      </c>
      <c r="AB126" s="972"/>
      <c r="AC126" s="972"/>
      <c r="AD126" s="972"/>
      <c r="AE126" s="973"/>
      <c r="AF126" s="974" t="s">
        <v>479</v>
      </c>
      <c r="AG126" s="972"/>
      <c r="AH126" s="972"/>
      <c r="AI126" s="972"/>
      <c r="AJ126" s="973"/>
      <c r="AK126" s="974" t="s">
        <v>479</v>
      </c>
      <c r="AL126" s="972"/>
      <c r="AM126" s="972"/>
      <c r="AN126" s="972"/>
      <c r="AO126" s="973"/>
      <c r="AP126" s="975" t="s">
        <v>456</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499</v>
      </c>
      <c r="CQ126" s="936"/>
      <c r="CR126" s="936"/>
      <c r="CS126" s="936"/>
      <c r="CT126" s="936"/>
      <c r="CU126" s="936"/>
      <c r="CV126" s="936"/>
      <c r="CW126" s="936"/>
      <c r="CX126" s="936"/>
      <c r="CY126" s="936"/>
      <c r="CZ126" s="936"/>
      <c r="DA126" s="936"/>
      <c r="DB126" s="936"/>
      <c r="DC126" s="936"/>
      <c r="DD126" s="936"/>
      <c r="DE126" s="936"/>
      <c r="DF126" s="937"/>
      <c r="DG126" s="938" t="s">
        <v>456</v>
      </c>
      <c r="DH126" s="939"/>
      <c r="DI126" s="939"/>
      <c r="DJ126" s="939"/>
      <c r="DK126" s="939"/>
      <c r="DL126" s="939" t="s">
        <v>462</v>
      </c>
      <c r="DM126" s="939"/>
      <c r="DN126" s="939"/>
      <c r="DO126" s="939"/>
      <c r="DP126" s="939"/>
      <c r="DQ126" s="939" t="s">
        <v>456</v>
      </c>
      <c r="DR126" s="939"/>
      <c r="DS126" s="939"/>
      <c r="DT126" s="939"/>
      <c r="DU126" s="939"/>
      <c r="DV126" s="940" t="s">
        <v>456</v>
      </c>
      <c r="DW126" s="940"/>
      <c r="DX126" s="940"/>
      <c r="DY126" s="940"/>
      <c r="DZ126" s="941"/>
    </row>
    <row r="127" spans="1:130" s="224" customFormat="1" ht="26.25" customHeight="1" x14ac:dyDescent="0.15">
      <c r="A127" s="1071"/>
      <c r="B127" s="964"/>
      <c r="C127" s="986" t="s">
        <v>500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9829</v>
      </c>
      <c r="AB127" s="972"/>
      <c r="AC127" s="972"/>
      <c r="AD127" s="972"/>
      <c r="AE127" s="973"/>
      <c r="AF127" s="974">
        <v>18848</v>
      </c>
      <c r="AG127" s="972"/>
      <c r="AH127" s="972"/>
      <c r="AI127" s="972"/>
      <c r="AJ127" s="973"/>
      <c r="AK127" s="974">
        <v>17798</v>
      </c>
      <c r="AL127" s="972"/>
      <c r="AM127" s="972"/>
      <c r="AN127" s="972"/>
      <c r="AO127" s="973"/>
      <c r="AP127" s="975">
        <v>0.2</v>
      </c>
      <c r="AQ127" s="976"/>
      <c r="AR127" s="976"/>
      <c r="AS127" s="976"/>
      <c r="AT127" s="977"/>
      <c r="AU127" s="226"/>
      <c r="AV127" s="226"/>
      <c r="AW127" s="226"/>
      <c r="AX127" s="1044" t="s">
        <v>501</v>
      </c>
      <c r="AY127" s="1045"/>
      <c r="AZ127" s="1045"/>
      <c r="BA127" s="1045"/>
      <c r="BB127" s="1045"/>
      <c r="BC127" s="1045"/>
      <c r="BD127" s="1045"/>
      <c r="BE127" s="1046"/>
      <c r="BF127" s="1047" t="s">
        <v>502</v>
      </c>
      <c r="BG127" s="1045"/>
      <c r="BH127" s="1045"/>
      <c r="BI127" s="1045"/>
      <c r="BJ127" s="1045"/>
      <c r="BK127" s="1045"/>
      <c r="BL127" s="1046"/>
      <c r="BM127" s="1047" t="s">
        <v>503</v>
      </c>
      <c r="BN127" s="1045"/>
      <c r="BO127" s="1045"/>
      <c r="BP127" s="1045"/>
      <c r="BQ127" s="1045"/>
      <c r="BR127" s="1045"/>
      <c r="BS127" s="1046"/>
      <c r="BT127" s="1047" t="s">
        <v>504</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505</v>
      </c>
      <c r="CQ127" s="936"/>
      <c r="CR127" s="936"/>
      <c r="CS127" s="936"/>
      <c r="CT127" s="936"/>
      <c r="CU127" s="936"/>
      <c r="CV127" s="936"/>
      <c r="CW127" s="936"/>
      <c r="CX127" s="936"/>
      <c r="CY127" s="936"/>
      <c r="CZ127" s="936"/>
      <c r="DA127" s="936"/>
      <c r="DB127" s="936"/>
      <c r="DC127" s="936"/>
      <c r="DD127" s="936"/>
      <c r="DE127" s="936"/>
      <c r="DF127" s="937"/>
      <c r="DG127" s="938" t="s">
        <v>456</v>
      </c>
      <c r="DH127" s="939"/>
      <c r="DI127" s="939"/>
      <c r="DJ127" s="939"/>
      <c r="DK127" s="939"/>
      <c r="DL127" s="939" t="s">
        <v>506</v>
      </c>
      <c r="DM127" s="939"/>
      <c r="DN127" s="939"/>
      <c r="DO127" s="939"/>
      <c r="DP127" s="939"/>
      <c r="DQ127" s="939" t="s">
        <v>456</v>
      </c>
      <c r="DR127" s="939"/>
      <c r="DS127" s="939"/>
      <c r="DT127" s="939"/>
      <c r="DU127" s="939"/>
      <c r="DV127" s="940" t="s">
        <v>456</v>
      </c>
      <c r="DW127" s="940"/>
      <c r="DX127" s="940"/>
      <c r="DY127" s="940"/>
      <c r="DZ127" s="941"/>
    </row>
    <row r="128" spans="1:130" s="224" customFormat="1" ht="26.25" customHeight="1" thickBot="1" x14ac:dyDescent="0.2">
      <c r="A128" s="1054" t="s">
        <v>507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508</v>
      </c>
      <c r="X128" s="1056"/>
      <c r="Y128" s="1056"/>
      <c r="Z128" s="1057"/>
      <c r="AA128" s="1058">
        <v>74969</v>
      </c>
      <c r="AB128" s="1059"/>
      <c r="AC128" s="1059"/>
      <c r="AD128" s="1059"/>
      <c r="AE128" s="1060"/>
      <c r="AF128" s="1061">
        <v>56031</v>
      </c>
      <c r="AG128" s="1059"/>
      <c r="AH128" s="1059"/>
      <c r="AI128" s="1059"/>
      <c r="AJ128" s="1060"/>
      <c r="AK128" s="1061">
        <v>42970</v>
      </c>
      <c r="AL128" s="1059"/>
      <c r="AM128" s="1059"/>
      <c r="AN128" s="1059"/>
      <c r="AO128" s="1060"/>
      <c r="AP128" s="1062"/>
      <c r="AQ128" s="1063"/>
      <c r="AR128" s="1063"/>
      <c r="AS128" s="1063"/>
      <c r="AT128" s="1064"/>
      <c r="AU128" s="226"/>
      <c r="AV128" s="226"/>
      <c r="AW128" s="226"/>
      <c r="AX128" s="909" t="s">
        <v>509</v>
      </c>
      <c r="AY128" s="910"/>
      <c r="AZ128" s="910"/>
      <c r="BA128" s="910"/>
      <c r="BB128" s="910"/>
      <c r="BC128" s="910"/>
      <c r="BD128" s="910"/>
      <c r="BE128" s="911"/>
      <c r="BF128" s="1065" t="s">
        <v>456</v>
      </c>
      <c r="BG128" s="1066"/>
      <c r="BH128" s="1066"/>
      <c r="BI128" s="1066"/>
      <c r="BJ128" s="1066"/>
      <c r="BK128" s="1066"/>
      <c r="BL128" s="1067"/>
      <c r="BM128" s="1065">
        <v>13.11</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510</v>
      </c>
      <c r="CQ128" s="739"/>
      <c r="CR128" s="739"/>
      <c r="CS128" s="739"/>
      <c r="CT128" s="739"/>
      <c r="CU128" s="739"/>
      <c r="CV128" s="739"/>
      <c r="CW128" s="739"/>
      <c r="CX128" s="739"/>
      <c r="CY128" s="739"/>
      <c r="CZ128" s="739"/>
      <c r="DA128" s="739"/>
      <c r="DB128" s="739"/>
      <c r="DC128" s="739"/>
      <c r="DD128" s="739"/>
      <c r="DE128" s="739"/>
      <c r="DF128" s="1049"/>
      <c r="DG128" s="1050" t="s">
        <v>456</v>
      </c>
      <c r="DH128" s="1051"/>
      <c r="DI128" s="1051"/>
      <c r="DJ128" s="1051"/>
      <c r="DK128" s="1051"/>
      <c r="DL128" s="1051" t="s">
        <v>456</v>
      </c>
      <c r="DM128" s="1051"/>
      <c r="DN128" s="1051"/>
      <c r="DO128" s="1051"/>
      <c r="DP128" s="1051"/>
      <c r="DQ128" s="1051" t="s">
        <v>460</v>
      </c>
      <c r="DR128" s="1051"/>
      <c r="DS128" s="1051"/>
      <c r="DT128" s="1051"/>
      <c r="DU128" s="1051"/>
      <c r="DV128" s="1052" t="s">
        <v>456</v>
      </c>
      <c r="DW128" s="1052"/>
      <c r="DX128" s="1052"/>
      <c r="DY128" s="1052"/>
      <c r="DZ128" s="1053"/>
    </row>
    <row r="129" spans="1:131" s="224" customFormat="1" ht="26.25" customHeight="1" x14ac:dyDescent="0.15">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511</v>
      </c>
      <c r="X129" s="1084"/>
      <c r="Y129" s="1084"/>
      <c r="Z129" s="1085"/>
      <c r="AA129" s="971">
        <v>11802748</v>
      </c>
      <c r="AB129" s="972"/>
      <c r="AC129" s="972"/>
      <c r="AD129" s="972"/>
      <c r="AE129" s="973"/>
      <c r="AF129" s="974">
        <v>12151722</v>
      </c>
      <c r="AG129" s="972"/>
      <c r="AH129" s="972"/>
      <c r="AI129" s="972"/>
      <c r="AJ129" s="973"/>
      <c r="AK129" s="974">
        <v>11582738</v>
      </c>
      <c r="AL129" s="972"/>
      <c r="AM129" s="972"/>
      <c r="AN129" s="972"/>
      <c r="AO129" s="973"/>
      <c r="AP129" s="1086"/>
      <c r="AQ129" s="1087"/>
      <c r="AR129" s="1087"/>
      <c r="AS129" s="1087"/>
      <c r="AT129" s="1088"/>
      <c r="AU129" s="227"/>
      <c r="AV129" s="227"/>
      <c r="AW129" s="227"/>
      <c r="AX129" s="1078" t="s">
        <v>512</v>
      </c>
      <c r="AY129" s="936"/>
      <c r="AZ129" s="936"/>
      <c r="BA129" s="936"/>
      <c r="BB129" s="936"/>
      <c r="BC129" s="936"/>
      <c r="BD129" s="936"/>
      <c r="BE129" s="937"/>
      <c r="BF129" s="1079" t="s">
        <v>462</v>
      </c>
      <c r="BG129" s="1080"/>
      <c r="BH129" s="1080"/>
      <c r="BI129" s="1080"/>
      <c r="BJ129" s="1080"/>
      <c r="BK129" s="1080"/>
      <c r="BL129" s="1081"/>
      <c r="BM129" s="1079">
        <v>18.11</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513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514</v>
      </c>
      <c r="X130" s="1084"/>
      <c r="Y130" s="1084"/>
      <c r="Z130" s="1085"/>
      <c r="AA130" s="971">
        <v>2121617</v>
      </c>
      <c r="AB130" s="972"/>
      <c r="AC130" s="972"/>
      <c r="AD130" s="972"/>
      <c r="AE130" s="973"/>
      <c r="AF130" s="974">
        <v>2155559</v>
      </c>
      <c r="AG130" s="972"/>
      <c r="AH130" s="972"/>
      <c r="AI130" s="972"/>
      <c r="AJ130" s="973"/>
      <c r="AK130" s="974">
        <v>2110658</v>
      </c>
      <c r="AL130" s="972"/>
      <c r="AM130" s="972"/>
      <c r="AN130" s="972"/>
      <c r="AO130" s="973"/>
      <c r="AP130" s="1086"/>
      <c r="AQ130" s="1087"/>
      <c r="AR130" s="1087"/>
      <c r="AS130" s="1087"/>
      <c r="AT130" s="1088"/>
      <c r="AU130" s="227"/>
      <c r="AV130" s="227"/>
      <c r="AW130" s="227"/>
      <c r="AX130" s="1078" t="s">
        <v>515</v>
      </c>
      <c r="AY130" s="936"/>
      <c r="AZ130" s="936"/>
      <c r="BA130" s="936"/>
      <c r="BB130" s="936"/>
      <c r="BC130" s="936"/>
      <c r="BD130" s="936"/>
      <c r="BE130" s="937"/>
      <c r="BF130" s="1114">
        <v>8.6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516</v>
      </c>
      <c r="X131" s="1121"/>
      <c r="Y131" s="1121"/>
      <c r="Z131" s="1122"/>
      <c r="AA131" s="1017">
        <v>9681131</v>
      </c>
      <c r="AB131" s="999"/>
      <c r="AC131" s="999"/>
      <c r="AD131" s="999"/>
      <c r="AE131" s="1000"/>
      <c r="AF131" s="998">
        <v>9996163</v>
      </c>
      <c r="AG131" s="999"/>
      <c r="AH131" s="999"/>
      <c r="AI131" s="999"/>
      <c r="AJ131" s="1000"/>
      <c r="AK131" s="998">
        <v>9472080</v>
      </c>
      <c r="AL131" s="999"/>
      <c r="AM131" s="999"/>
      <c r="AN131" s="999"/>
      <c r="AO131" s="1000"/>
      <c r="AP131" s="1123"/>
      <c r="AQ131" s="1124"/>
      <c r="AR131" s="1124"/>
      <c r="AS131" s="1124"/>
      <c r="AT131" s="1125"/>
      <c r="AU131" s="227"/>
      <c r="AV131" s="227"/>
      <c r="AW131" s="227"/>
      <c r="AX131" s="1096" t="s">
        <v>517</v>
      </c>
      <c r="AY131" s="739"/>
      <c r="AZ131" s="739"/>
      <c r="BA131" s="739"/>
      <c r="BB131" s="739"/>
      <c r="BC131" s="739"/>
      <c r="BD131" s="739"/>
      <c r="BE131" s="1049"/>
      <c r="BF131" s="1097">
        <v>103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519</v>
      </c>
      <c r="W132" s="1107"/>
      <c r="X132" s="1107"/>
      <c r="Y132" s="1107"/>
      <c r="Z132" s="1108"/>
      <c r="AA132" s="1109">
        <v>9.1816751579999991</v>
      </c>
      <c r="AB132" s="1110"/>
      <c r="AC132" s="1110"/>
      <c r="AD132" s="1110"/>
      <c r="AE132" s="1111"/>
      <c r="AF132" s="1112">
        <v>8.1433846170000006</v>
      </c>
      <c r="AG132" s="1110"/>
      <c r="AH132" s="1110"/>
      <c r="AI132" s="1110"/>
      <c r="AJ132" s="1111"/>
      <c r="AK132" s="1112">
        <v>8.6939510650000003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520</v>
      </c>
      <c r="W133" s="1090"/>
      <c r="X133" s="1090"/>
      <c r="Y133" s="1090"/>
      <c r="Z133" s="1091"/>
      <c r="AA133" s="1092">
        <v>9.9</v>
      </c>
      <c r="AB133" s="1093"/>
      <c r="AC133" s="1093"/>
      <c r="AD133" s="1093"/>
      <c r="AE133" s="1094"/>
      <c r="AF133" s="1092">
        <v>9.3000000000000007</v>
      </c>
      <c r="AG133" s="1093"/>
      <c r="AH133" s="1093"/>
      <c r="AI133" s="1093"/>
      <c r="AJ133" s="1094"/>
      <c r="AK133" s="1092">
        <v>8.6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P6oRlSKXVFSjNeBBH3UQu84aaeLQqkzVSBlXRB4AJwtj5zWUEZ2V0KaHMpVgFaCb1anT3AVwb+RqNgzctE7DA==" saltValue="fYUKkMSBiuZg0p/cADv9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ht="13.3"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3" x14ac:dyDescent="0.15"/>
    <row r="3" spans="1:120" ht="13.3" x14ac:dyDescent="0.15"/>
    <row r="4" spans="1:120" ht="13.3" x14ac:dyDescent="0.15"/>
    <row r="5" spans="1:120" ht="13.3" x14ac:dyDescent="0.15"/>
    <row r="6" spans="1:120" ht="13.3" x14ac:dyDescent="0.15"/>
    <row r="7" spans="1:120" ht="13.3" x14ac:dyDescent="0.15"/>
    <row r="8" spans="1:120" ht="13.3" x14ac:dyDescent="0.15"/>
    <row r="9" spans="1:120" ht="13.3" x14ac:dyDescent="0.15"/>
    <row r="10" spans="1:120" ht="13.3" x14ac:dyDescent="0.15"/>
    <row r="11" spans="1:120" ht="13.3" x14ac:dyDescent="0.15"/>
    <row r="12" spans="1:120" ht="13.3" x14ac:dyDescent="0.15"/>
    <row r="13" spans="1:120" ht="13.3" x14ac:dyDescent="0.15"/>
    <row r="14" spans="1:120" ht="13.3" x14ac:dyDescent="0.15"/>
    <row r="15" spans="1:120" ht="13.3" x14ac:dyDescent="0.15"/>
    <row r="16" spans="1:120" ht="13.3" x14ac:dyDescent="0.15">
      <c r="DP16" s="253"/>
    </row>
    <row r="17" spans="119:120" ht="13.3" x14ac:dyDescent="0.15">
      <c r="DP17" s="253"/>
    </row>
    <row r="18" spans="119:120" ht="13.3" x14ac:dyDescent="0.15"/>
    <row r="19" spans="119:120" ht="13.3" x14ac:dyDescent="0.15"/>
    <row r="20" spans="119:120" ht="13.3" x14ac:dyDescent="0.15">
      <c r="DO20" s="253"/>
      <c r="DP20" s="253"/>
    </row>
    <row r="21" spans="119:120" ht="13.3" x14ac:dyDescent="0.15">
      <c r="DP21" s="253"/>
    </row>
    <row r="22" spans="119:120" ht="13.3" x14ac:dyDescent="0.15"/>
    <row r="23" spans="119:120" ht="13.3" x14ac:dyDescent="0.15">
      <c r="DO23" s="253"/>
      <c r="DP23" s="253"/>
    </row>
    <row r="24" spans="119:120" ht="13.3" x14ac:dyDescent="0.15">
      <c r="DP24" s="253"/>
    </row>
    <row r="25" spans="119:120" ht="13.3" x14ac:dyDescent="0.15">
      <c r="DP25" s="253"/>
    </row>
    <row r="26" spans="119:120" ht="13.3" x14ac:dyDescent="0.15">
      <c r="DO26" s="253"/>
      <c r="DP26" s="253"/>
    </row>
    <row r="27" spans="119:120" ht="13.3" x14ac:dyDescent="0.15"/>
    <row r="28" spans="119:120" ht="13.3" x14ac:dyDescent="0.15">
      <c r="DO28" s="253"/>
      <c r="DP28" s="253"/>
    </row>
    <row r="29" spans="119:120" ht="13.3" x14ac:dyDescent="0.15">
      <c r="DP29" s="253"/>
    </row>
    <row r="30" spans="119:120" ht="13.3" x14ac:dyDescent="0.15"/>
    <row r="31" spans="119:120" ht="13.3" x14ac:dyDescent="0.15">
      <c r="DO31" s="253"/>
      <c r="DP31" s="253"/>
    </row>
    <row r="32" spans="119:120" ht="13.3" x14ac:dyDescent="0.15"/>
    <row r="33" spans="98:120" ht="13.3" x14ac:dyDescent="0.15">
      <c r="DO33" s="253"/>
      <c r="DP33" s="253"/>
    </row>
    <row r="34" spans="98:120" ht="13.3" x14ac:dyDescent="0.15">
      <c r="DM34" s="253"/>
    </row>
    <row r="35" spans="98:120" ht="13.3" x14ac:dyDescent="0.15">
      <c r="CT35" s="253"/>
      <c r="CU35" s="253"/>
      <c r="CV35" s="253"/>
      <c r="CY35" s="253"/>
      <c r="CZ35" s="253"/>
      <c r="DA35" s="253"/>
      <c r="DD35" s="253"/>
      <c r="DE35" s="253"/>
      <c r="DF35" s="253"/>
      <c r="DI35" s="253"/>
      <c r="DJ35" s="253"/>
      <c r="DK35" s="253"/>
      <c r="DM35" s="253"/>
      <c r="DN35" s="253"/>
      <c r="DO35" s="253"/>
      <c r="DP35" s="253"/>
    </row>
    <row r="36" spans="98:120" ht="13.3" x14ac:dyDescent="0.15"/>
    <row r="37" spans="98:120" ht="13.3" x14ac:dyDescent="0.15">
      <c r="CW37" s="253"/>
      <c r="DB37" s="253"/>
      <c r="DG37" s="253"/>
      <c r="DL37" s="253"/>
      <c r="DP37" s="253"/>
    </row>
    <row r="38" spans="98:120" ht="13.3"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ht="13.3" x14ac:dyDescent="0.15"/>
    <row r="40" spans="98:120" ht="13.3" x14ac:dyDescent="0.15"/>
    <row r="41" spans="98:120" ht="13.3" x14ac:dyDescent="0.15"/>
    <row r="42" spans="98:120" ht="13.3" x14ac:dyDescent="0.15"/>
    <row r="43" spans="98:120" ht="13.3" x14ac:dyDescent="0.15"/>
    <row r="44" spans="98:120" ht="13.3" x14ac:dyDescent="0.15"/>
    <row r="45" spans="98:120" ht="13.3" x14ac:dyDescent="0.15"/>
    <row r="46" spans="98:120" ht="13.3" x14ac:dyDescent="0.15"/>
    <row r="47" spans="98:120" ht="13.3" x14ac:dyDescent="0.15"/>
    <row r="48" spans="98:120" ht="13.3" x14ac:dyDescent="0.15"/>
    <row r="49" spans="22:120" ht="13.3" x14ac:dyDescent="0.15">
      <c r="DN49" s="253"/>
      <c r="DO49" s="253"/>
      <c r="DP49" s="253"/>
    </row>
    <row r="50" spans="22:120" ht="13.3" x14ac:dyDescent="0.15"/>
    <row r="51" spans="22:120" ht="13.3" x14ac:dyDescent="0.15"/>
    <row r="52" spans="22:120" ht="13.3" x14ac:dyDescent="0.15"/>
    <row r="53" spans="22:120" ht="13.3" x14ac:dyDescent="0.15"/>
    <row r="54" spans="22:120" ht="13.3" x14ac:dyDescent="0.15"/>
    <row r="55" spans="22:120" ht="13.3" x14ac:dyDescent="0.15"/>
    <row r="56" spans="22:120" ht="13.3" x14ac:dyDescent="0.15"/>
    <row r="57" spans="22:120" ht="13.3" x14ac:dyDescent="0.15"/>
    <row r="58" spans="22:120" ht="13.3" x14ac:dyDescent="0.15"/>
    <row r="59" spans="22:120" ht="13.3" x14ac:dyDescent="0.15"/>
    <row r="60" spans="22:120" ht="13.3" x14ac:dyDescent="0.15"/>
    <row r="61" spans="22:120" ht="13.3" x14ac:dyDescent="0.15"/>
    <row r="62" spans="22:120" ht="13.3" x14ac:dyDescent="0.15"/>
    <row r="63" spans="22:120" ht="13.3" x14ac:dyDescent="0.15">
      <c r="W63" s="253"/>
      <c r="CS63" s="253"/>
      <c r="CX63" s="253"/>
      <c r="DC63" s="253"/>
      <c r="DH63" s="253"/>
    </row>
    <row r="64" spans="22:120" ht="13.3" x14ac:dyDescent="0.15">
      <c r="V64" s="253"/>
    </row>
    <row r="65" spans="15:120" ht="13.3"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3" x14ac:dyDescent="0.15">
      <c r="Q66" s="253"/>
      <c r="S66" s="253"/>
      <c r="U66" s="253"/>
      <c r="DM66" s="253"/>
    </row>
    <row r="67" spans="15:120" ht="13.3"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3" x14ac:dyDescent="0.15"/>
    <row r="69" spans="15:120" ht="13.3" x14ac:dyDescent="0.15"/>
    <row r="70" spans="15:120" ht="13.3" x14ac:dyDescent="0.15"/>
    <row r="71" spans="15:120" ht="13.3" x14ac:dyDescent="0.15"/>
    <row r="72" spans="15:120" ht="13.3" x14ac:dyDescent="0.15">
      <c r="DP72" s="253"/>
    </row>
    <row r="73" spans="15:120" ht="13.3" x14ac:dyDescent="0.15">
      <c r="DP73" s="253"/>
    </row>
    <row r="74" spans="15:120" ht="13.3" x14ac:dyDescent="0.15"/>
    <row r="75" spans="15:120" ht="13.3" x14ac:dyDescent="0.15"/>
    <row r="76" spans="15:120" ht="13.3" x14ac:dyDescent="0.15"/>
    <row r="77" spans="15:120" ht="13.3" x14ac:dyDescent="0.15"/>
    <row r="78" spans="15:120" ht="13.3" x14ac:dyDescent="0.15"/>
    <row r="79" spans="15:120" ht="13.3" x14ac:dyDescent="0.15"/>
    <row r="80" spans="15:120" ht="13.3" x14ac:dyDescent="0.15"/>
    <row r="81" spans="97:112" ht="13.3" x14ac:dyDescent="0.15"/>
    <row r="82" spans="97:112" ht="13.3" x14ac:dyDescent="0.15"/>
    <row r="83" spans="97:112" ht="13.3" x14ac:dyDescent="0.15"/>
    <row r="84" spans="97:112" ht="13.3" x14ac:dyDescent="0.15"/>
    <row r="85" spans="97:112" ht="13.3" x14ac:dyDescent="0.15"/>
    <row r="86" spans="97:112" ht="13.3" x14ac:dyDescent="0.15"/>
    <row r="87" spans="97:112" ht="13.3" x14ac:dyDescent="0.15"/>
    <row r="88" spans="97:112" ht="13.3" x14ac:dyDescent="0.15"/>
    <row r="89" spans="97:112" ht="13.3" x14ac:dyDescent="0.15"/>
    <row r="90" spans="97:112" ht="13.3" x14ac:dyDescent="0.15"/>
    <row r="91" spans="97:112" ht="13.3" x14ac:dyDescent="0.15"/>
    <row r="92" spans="97:112" ht="13.3" x14ac:dyDescent="0.15"/>
    <row r="93" spans="97:112" ht="13.3" x14ac:dyDescent="0.15"/>
    <row r="94" spans="97:112" ht="13.3" x14ac:dyDescent="0.15"/>
    <row r="95" spans="97:112" ht="13.3" x14ac:dyDescent="0.15"/>
    <row r="96" spans="97:112" ht="13.3" x14ac:dyDescent="0.15">
      <c r="CS96" s="253"/>
      <c r="CX96" s="253"/>
      <c r="DC96" s="253"/>
      <c r="DH96" s="253"/>
    </row>
    <row r="97" spans="24:120" ht="13.3" x14ac:dyDescent="0.15">
      <c r="CS97" s="253"/>
      <c r="CX97" s="253"/>
      <c r="DC97" s="253"/>
      <c r="DH97" s="253"/>
      <c r="DP97" s="254" t="s">
        <v>521</v>
      </c>
    </row>
    <row r="98" spans="24:120" ht="13.3" hidden="1" x14ac:dyDescent="0.15">
      <c r="CS98" s="253"/>
      <c r="CX98" s="253"/>
      <c r="DC98" s="253"/>
      <c r="DH98" s="253"/>
    </row>
    <row r="99" spans="24:120" ht="13.3" hidden="1" x14ac:dyDescent="0.15">
      <c r="CS99" s="253"/>
      <c r="CX99" s="253"/>
      <c r="DC99" s="253"/>
      <c r="DH99" s="253"/>
    </row>
    <row r="101" spans="24:120" ht="12.1"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6" hidden="1" customHeight="1" x14ac:dyDescent="0.15">
      <c r="CU102" s="253"/>
      <c r="CZ102" s="253"/>
      <c r="DE102" s="253"/>
      <c r="DJ102" s="253"/>
      <c r="DM102" s="253"/>
    </row>
    <row r="103" spans="24:120" ht="13.3" hidden="1" x14ac:dyDescent="0.15">
      <c r="CT103" s="253"/>
      <c r="CV103" s="253"/>
      <c r="CW103" s="253"/>
      <c r="CY103" s="253"/>
      <c r="DA103" s="253"/>
      <c r="DB103" s="253"/>
      <c r="DD103" s="253"/>
      <c r="DF103" s="253"/>
      <c r="DG103" s="253"/>
      <c r="DI103" s="253"/>
      <c r="DK103" s="253"/>
      <c r="DL103" s="253"/>
      <c r="DM103" s="253"/>
      <c r="DN103" s="253"/>
      <c r="DO103" s="253"/>
      <c r="DP103" s="253"/>
    </row>
    <row r="104" spans="24:120" ht="13.3" hidden="1" x14ac:dyDescent="0.15">
      <c r="CV104" s="253"/>
      <c r="CW104" s="253"/>
      <c r="DA104" s="253"/>
      <c r="DB104" s="253"/>
      <c r="DF104" s="253"/>
      <c r="DG104" s="253"/>
      <c r="DK104" s="253"/>
      <c r="DL104" s="253"/>
      <c r="DN104" s="253"/>
      <c r="DO104" s="253"/>
      <c r="DP104" s="253"/>
    </row>
    <row r="105" spans="24:120" ht="12.8" hidden="1" customHeight="1" x14ac:dyDescent="0.15"/>
  </sheetData>
  <sheetProtection algorithmName="SHA-512" hashValue="hXsEdceN1wyDNWmnm5t77Pgwuz1rt0PbXKIW7errq825LZfl9z3o8YrDKz916SqIMP64DGktS0U310EpBJd51w==" saltValue="uHmw9epySq77wyIw0cIL1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ht="13.3"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3" x14ac:dyDescent="0.15"/>
    <row r="3" spans="2:116" ht="13.3" x14ac:dyDescent="0.15"/>
    <row r="4" spans="2:116" ht="13.3"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3"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3" x14ac:dyDescent="0.15"/>
    <row r="7" spans="2:116" ht="13.3" x14ac:dyDescent="0.15"/>
    <row r="8" spans="2:116" ht="13.3" x14ac:dyDescent="0.15"/>
    <row r="9" spans="2:116" ht="13.3" x14ac:dyDescent="0.15"/>
    <row r="10" spans="2:116" ht="13.3" x14ac:dyDescent="0.15"/>
    <row r="11" spans="2:116" ht="13.3" x14ac:dyDescent="0.15"/>
    <row r="12" spans="2:116" ht="13.3" x14ac:dyDescent="0.15"/>
    <row r="13" spans="2:116" ht="13.3" x14ac:dyDescent="0.15"/>
    <row r="14" spans="2:116" ht="13.3" x14ac:dyDescent="0.15"/>
    <row r="15" spans="2:116" ht="13.3" x14ac:dyDescent="0.15"/>
    <row r="16" spans="2:116" ht="13.3" x14ac:dyDescent="0.15"/>
    <row r="17" spans="9:116" ht="13.3" x14ac:dyDescent="0.15"/>
    <row r="18" spans="9:116" ht="13.3"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3" x14ac:dyDescent="0.15"/>
    <row r="20" spans="9:116" ht="13.3" x14ac:dyDescent="0.15"/>
    <row r="21" spans="9:116" ht="13.3" x14ac:dyDescent="0.15">
      <c r="DL21" s="253"/>
    </row>
    <row r="22" spans="9:116" ht="13.3" x14ac:dyDescent="0.15">
      <c r="DI22" s="253"/>
      <c r="DJ22" s="253"/>
      <c r="DK22" s="253"/>
      <c r="DL22" s="253"/>
    </row>
    <row r="23" spans="9:116" ht="13.3" x14ac:dyDescent="0.15">
      <c r="CY23" s="253"/>
      <c r="CZ23" s="253"/>
      <c r="DA23" s="253"/>
      <c r="DB23" s="253"/>
      <c r="DC23" s="253"/>
      <c r="DD23" s="253"/>
      <c r="DE23" s="253"/>
      <c r="DF23" s="253"/>
      <c r="DG23" s="253"/>
      <c r="DH23" s="253"/>
      <c r="DI23" s="253"/>
      <c r="DJ23" s="253"/>
      <c r="DK23" s="253"/>
      <c r="DL23" s="253"/>
    </row>
    <row r="24" spans="9:116" ht="13.3" x14ac:dyDescent="0.15"/>
    <row r="25" spans="9:116" ht="13.3" x14ac:dyDescent="0.15"/>
    <row r="26" spans="9:116" ht="13.3" x14ac:dyDescent="0.15"/>
    <row r="27" spans="9:116" ht="13.3" x14ac:dyDescent="0.15"/>
    <row r="28" spans="9:116" ht="13.3" x14ac:dyDescent="0.15"/>
    <row r="29" spans="9:116" ht="13.3" x14ac:dyDescent="0.15"/>
    <row r="30" spans="9:116" ht="13.3" x14ac:dyDescent="0.15"/>
    <row r="31" spans="9:116" ht="13.3" x14ac:dyDescent="0.15"/>
    <row r="32" spans="9:116" ht="13.3" x14ac:dyDescent="0.15"/>
    <row r="33" spans="15:116" ht="13.3" x14ac:dyDescent="0.15"/>
    <row r="34" spans="15:116" ht="13.3" x14ac:dyDescent="0.15"/>
    <row r="35" spans="15:116" ht="13.3" x14ac:dyDescent="0.15">
      <c r="CZ35" s="253"/>
      <c r="DA35" s="253"/>
      <c r="DB35" s="253"/>
      <c r="DC35" s="253"/>
      <c r="DD35" s="253"/>
      <c r="DE35" s="253"/>
      <c r="DF35" s="253"/>
      <c r="DG35" s="253"/>
      <c r="DH35" s="253"/>
      <c r="DI35" s="253"/>
      <c r="DJ35" s="253"/>
      <c r="DK35" s="253"/>
      <c r="DL35" s="253"/>
    </row>
    <row r="36" spans="15:116" ht="13.3" x14ac:dyDescent="0.15"/>
    <row r="37" spans="15:116" ht="13.3" x14ac:dyDescent="0.15">
      <c r="DL37" s="253"/>
    </row>
    <row r="38" spans="15:116" ht="13.3" x14ac:dyDescent="0.15">
      <c r="DI38" s="253"/>
      <c r="DJ38" s="253"/>
      <c r="DK38" s="253"/>
      <c r="DL38" s="253"/>
    </row>
    <row r="39" spans="15:116" ht="13.3" x14ac:dyDescent="0.15"/>
    <row r="40" spans="15:116" ht="13.3" x14ac:dyDescent="0.15"/>
    <row r="41" spans="15:116" ht="13.3" x14ac:dyDescent="0.15"/>
    <row r="42" spans="15:116" ht="13.3" x14ac:dyDescent="0.15"/>
    <row r="43" spans="15:116" ht="13.3"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3" x14ac:dyDescent="0.15">
      <c r="DL44" s="253"/>
    </row>
    <row r="45" spans="15:116" ht="13.3" x14ac:dyDescent="0.15"/>
    <row r="46" spans="15:116" ht="13.3" x14ac:dyDescent="0.15">
      <c r="DA46" s="253"/>
      <c r="DB46" s="253"/>
      <c r="DC46" s="253"/>
      <c r="DD46" s="253"/>
      <c r="DE46" s="253"/>
      <c r="DF46" s="253"/>
      <c r="DG46" s="253"/>
      <c r="DH46" s="253"/>
      <c r="DI46" s="253"/>
      <c r="DJ46" s="253"/>
      <c r="DK46" s="253"/>
      <c r="DL46" s="253"/>
    </row>
    <row r="47" spans="15:116" ht="13.3" x14ac:dyDescent="0.15"/>
    <row r="48" spans="15:116" ht="13.3" x14ac:dyDescent="0.15"/>
    <row r="49" spans="104:116" ht="13.3" x14ac:dyDescent="0.15"/>
    <row r="50" spans="104:116" ht="13.3" x14ac:dyDescent="0.15">
      <c r="CZ50" s="253"/>
      <c r="DA50" s="253"/>
      <c r="DB50" s="253"/>
      <c r="DC50" s="253"/>
      <c r="DD50" s="253"/>
      <c r="DE50" s="253"/>
      <c r="DF50" s="253"/>
      <c r="DG50" s="253"/>
      <c r="DH50" s="253"/>
      <c r="DI50" s="253"/>
      <c r="DJ50" s="253"/>
      <c r="DK50" s="253"/>
      <c r="DL50" s="253"/>
    </row>
    <row r="51" spans="104:116" ht="13.3" x14ac:dyDescent="0.15"/>
    <row r="52" spans="104:116" ht="13.3" x14ac:dyDescent="0.15"/>
    <row r="53" spans="104:116" ht="13.3" x14ac:dyDescent="0.15">
      <c r="DL53" s="253"/>
    </row>
    <row r="54" spans="104:116" ht="13.3" x14ac:dyDescent="0.15"/>
    <row r="55" spans="104:116" ht="13.3" x14ac:dyDescent="0.15"/>
    <row r="56" spans="104:116" ht="13.3" x14ac:dyDescent="0.15"/>
    <row r="57" spans="104:116" ht="13.3" x14ac:dyDescent="0.15"/>
    <row r="58" spans="104:116" ht="13.3" x14ac:dyDescent="0.15"/>
    <row r="59" spans="104:116" ht="13.3" x14ac:dyDescent="0.15"/>
    <row r="60" spans="104:116" ht="13.3" x14ac:dyDescent="0.15"/>
    <row r="61" spans="104:116" ht="13.3" x14ac:dyDescent="0.15"/>
    <row r="62" spans="104:116" ht="13.3" x14ac:dyDescent="0.15"/>
    <row r="63" spans="104:116" ht="13.3" x14ac:dyDescent="0.15"/>
    <row r="64" spans="104:116" ht="13.3" x14ac:dyDescent="0.15"/>
    <row r="65" spans="107:116" ht="13.3" x14ac:dyDescent="0.15"/>
    <row r="66" spans="107:116" ht="13.3" x14ac:dyDescent="0.15"/>
    <row r="67" spans="107:116" ht="13.3" x14ac:dyDescent="0.15">
      <c r="DC67" s="253"/>
      <c r="DD67" s="253"/>
      <c r="DE67" s="253"/>
      <c r="DF67" s="253"/>
      <c r="DG67" s="253"/>
      <c r="DH67" s="253"/>
      <c r="DI67" s="253"/>
      <c r="DJ67" s="253"/>
      <c r="DK67" s="253"/>
      <c r="DL67" s="253"/>
    </row>
    <row r="68" spans="107:116" ht="13.3" x14ac:dyDescent="0.15"/>
    <row r="69" spans="107:116" ht="13.3" x14ac:dyDescent="0.15"/>
    <row r="70" spans="107:116" ht="13.3" x14ac:dyDescent="0.15"/>
    <row r="71" spans="107:116" ht="13.3" x14ac:dyDescent="0.15"/>
    <row r="72" spans="107:116" ht="13.3" x14ac:dyDescent="0.15"/>
    <row r="73" spans="107:116" ht="13.3" x14ac:dyDescent="0.15"/>
    <row r="74" spans="107:116" ht="13.3" x14ac:dyDescent="0.15"/>
    <row r="75" spans="107:116" ht="13.3" x14ac:dyDescent="0.15"/>
    <row r="76" spans="107:116" ht="13.3" x14ac:dyDescent="0.15"/>
    <row r="77" spans="107:116" ht="13.3" x14ac:dyDescent="0.15"/>
    <row r="78" spans="107:116" ht="13.3" x14ac:dyDescent="0.15"/>
    <row r="79" spans="107:116" ht="13.3" x14ac:dyDescent="0.15"/>
    <row r="80" spans="107:116" ht="13.3" x14ac:dyDescent="0.15"/>
    <row r="81" ht="13.3" x14ac:dyDescent="0.15"/>
    <row r="82" ht="13.3" x14ac:dyDescent="0.15"/>
    <row r="83" ht="13.3" x14ac:dyDescent="0.15"/>
    <row r="84" ht="13.3" x14ac:dyDescent="0.15"/>
    <row r="85" ht="13.3" x14ac:dyDescent="0.15"/>
    <row r="86" ht="13.3" x14ac:dyDescent="0.15"/>
    <row r="87" ht="13.3" x14ac:dyDescent="0.15"/>
    <row r="88" ht="13.3" x14ac:dyDescent="0.15"/>
    <row r="89" ht="13.3" x14ac:dyDescent="0.15"/>
  </sheetData>
  <sheetProtection algorithmName="SHA-512" hashValue="TGEIHK5FSv3bQbAxMAZFtfPX49A8bXitgrE5F5UNyZF/o7lYqgzvPYxVv3gLBgBBhkSAOpoJkEM+AeN7z9d00g==" saltValue="GqCdhnJHGWc3ZaO3WJQl4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ht="13.3" x14ac:dyDescent="0.15">
      <c r="AS1" s="255"/>
      <c r="AT1" s="255"/>
    </row>
    <row r="2" spans="1:46" ht="13.3" x14ac:dyDescent="0.15">
      <c r="AS2" s="255"/>
      <c r="AT2" s="255"/>
    </row>
    <row r="3" spans="1:46" ht="13.3" x14ac:dyDescent="0.15">
      <c r="AS3" s="255"/>
      <c r="AT3" s="255"/>
    </row>
    <row r="4" spans="1:46" ht="13.3" x14ac:dyDescent="0.15">
      <c r="AS4" s="255"/>
      <c r="AT4" s="255"/>
    </row>
    <row r="5" spans="1:46" ht="16.8" x14ac:dyDescent="0.15">
      <c r="A5" s="256" t="s">
        <v>522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3" x14ac:dyDescent="0.15">
      <c r="A6" s="259"/>
      <c r="AK6" s="260" t="s">
        <v>523</v>
      </c>
      <c r="AL6" s="260"/>
      <c r="AM6" s="260"/>
      <c r="AN6" s="260"/>
    </row>
    <row r="7" spans="1:46" ht="13.5" customHeight="1" x14ac:dyDescent="0.15">
      <c r="A7" s="259"/>
      <c r="AK7" s="262"/>
      <c r="AL7" s="263"/>
      <c r="AM7" s="263"/>
      <c r="AN7" s="264"/>
      <c r="AO7" s="1127" t="s">
        <v>524</v>
      </c>
      <c r="AP7" s="265"/>
      <c r="AQ7" s="266" t="s">
        <v>525</v>
      </c>
      <c r="AR7" s="267"/>
    </row>
    <row r="8" spans="1:46" ht="13.3" x14ac:dyDescent="0.15">
      <c r="A8" s="259"/>
      <c r="AK8" s="268"/>
      <c r="AL8" s="269"/>
      <c r="AM8" s="269"/>
      <c r="AN8" s="270"/>
      <c r="AO8" s="1128"/>
      <c r="AP8" s="271" t="s">
        <v>526</v>
      </c>
      <c r="AQ8" s="272" t="s">
        <v>527</v>
      </c>
      <c r="AR8" s="273" t="s">
        <v>528</v>
      </c>
    </row>
    <row r="9" spans="1:46" ht="13.3" x14ac:dyDescent="0.15">
      <c r="A9" s="259"/>
      <c r="AK9" s="1129" t="s">
        <v>529</v>
      </c>
      <c r="AL9" s="1130"/>
      <c r="AM9" s="1130"/>
      <c r="AN9" s="1131"/>
      <c r="AO9" s="274">
        <v>3465064</v>
      </c>
      <c r="AP9" s="274">
        <v>143779</v>
      </c>
      <c r="AQ9" s="275">
        <v>105319</v>
      </c>
      <c r="AR9" s="276">
        <v>36.5</v>
      </c>
    </row>
    <row r="10" spans="1:46" ht="13.5" customHeight="1" x14ac:dyDescent="0.15">
      <c r="A10" s="259"/>
      <c r="AK10" s="1129" t="s">
        <v>530</v>
      </c>
      <c r="AL10" s="1130"/>
      <c r="AM10" s="1130"/>
      <c r="AN10" s="1131"/>
      <c r="AO10" s="277">
        <v>506968</v>
      </c>
      <c r="AP10" s="277">
        <v>21036</v>
      </c>
      <c r="AQ10" s="278">
        <v>9860</v>
      </c>
      <c r="AR10" s="279">
        <v>113.3</v>
      </c>
    </row>
    <row r="11" spans="1:46" ht="13.5" customHeight="1" x14ac:dyDescent="0.15">
      <c r="A11" s="259"/>
      <c r="AK11" s="1129" t="s">
        <v>531</v>
      </c>
      <c r="AL11" s="1130"/>
      <c r="AM11" s="1130"/>
      <c r="AN11" s="1131"/>
      <c r="AO11" s="277">
        <v>30105</v>
      </c>
      <c r="AP11" s="277">
        <v>1249</v>
      </c>
      <c r="AQ11" s="278">
        <v>1656</v>
      </c>
      <c r="AR11" s="279">
        <v>-24.6</v>
      </c>
    </row>
    <row r="12" spans="1:46" ht="13.5" customHeight="1" x14ac:dyDescent="0.15">
      <c r="A12" s="259"/>
      <c r="AK12" s="1129" t="s">
        <v>532</v>
      </c>
      <c r="AL12" s="1130"/>
      <c r="AM12" s="1130"/>
      <c r="AN12" s="1131"/>
      <c r="AO12" s="277" t="s">
        <v>533</v>
      </c>
      <c r="AP12" s="277" t="s">
        <v>533</v>
      </c>
      <c r="AQ12" s="278">
        <v>3</v>
      </c>
      <c r="AR12" s="279" t="s">
        <v>533</v>
      </c>
    </row>
    <row r="13" spans="1:46" ht="13.5" customHeight="1" x14ac:dyDescent="0.15">
      <c r="A13" s="259"/>
      <c r="AK13" s="1129" t="s">
        <v>534</v>
      </c>
      <c r="AL13" s="1130"/>
      <c r="AM13" s="1130"/>
      <c r="AN13" s="1131"/>
      <c r="AO13" s="277">
        <v>72287</v>
      </c>
      <c r="AP13" s="277">
        <v>2999</v>
      </c>
      <c r="AQ13" s="278">
        <v>4056</v>
      </c>
      <c r="AR13" s="279">
        <v>-26.1</v>
      </c>
    </row>
    <row r="14" spans="1:46" ht="13.5" customHeight="1" x14ac:dyDescent="0.15">
      <c r="A14" s="259"/>
      <c r="AK14" s="1129" t="s">
        <v>535</v>
      </c>
      <c r="AL14" s="1130"/>
      <c r="AM14" s="1130"/>
      <c r="AN14" s="1131"/>
      <c r="AO14" s="277">
        <v>22930</v>
      </c>
      <c r="AP14" s="277">
        <v>951</v>
      </c>
      <c r="AQ14" s="278">
        <v>2339</v>
      </c>
      <c r="AR14" s="279">
        <v>-59.3</v>
      </c>
    </row>
    <row r="15" spans="1:46" ht="13.5" customHeight="1" x14ac:dyDescent="0.15">
      <c r="A15" s="259"/>
      <c r="AK15" s="1132" t="s">
        <v>536</v>
      </c>
      <c r="AL15" s="1133"/>
      <c r="AM15" s="1133"/>
      <c r="AN15" s="1134"/>
      <c r="AO15" s="277">
        <v>-331012</v>
      </c>
      <c r="AP15" s="277">
        <v>-13735</v>
      </c>
      <c r="AQ15" s="278">
        <v>-7717</v>
      </c>
      <c r="AR15" s="279">
        <v>78</v>
      </c>
    </row>
    <row r="16" spans="1:46" ht="13.3" x14ac:dyDescent="0.15">
      <c r="A16" s="259"/>
      <c r="AK16" s="1132" t="s">
        <v>188</v>
      </c>
      <c r="AL16" s="1133"/>
      <c r="AM16" s="1133"/>
      <c r="AN16" s="1134"/>
      <c r="AO16" s="277">
        <v>3766342</v>
      </c>
      <c r="AP16" s="277">
        <v>156280</v>
      </c>
      <c r="AQ16" s="278">
        <v>115515</v>
      </c>
      <c r="AR16" s="279">
        <v>35.299999999999997</v>
      </c>
    </row>
    <row r="17" spans="1:46" ht="13.3" x14ac:dyDescent="0.15">
      <c r="A17" s="259"/>
    </row>
    <row r="18" spans="1:46" ht="13.3" x14ac:dyDescent="0.15">
      <c r="A18" s="259"/>
      <c r="AQ18" s="280"/>
      <c r="AR18" s="280"/>
    </row>
    <row r="19" spans="1:46" ht="13.3" x14ac:dyDescent="0.15">
      <c r="A19" s="259"/>
      <c r="AK19" s="255" t="s">
        <v>537</v>
      </c>
    </row>
    <row r="20" spans="1:46" ht="13.3" x14ac:dyDescent="0.15">
      <c r="A20" s="259"/>
      <c r="AK20" s="281"/>
      <c r="AL20" s="282"/>
      <c r="AM20" s="282"/>
      <c r="AN20" s="283"/>
      <c r="AO20" s="284" t="s">
        <v>538</v>
      </c>
      <c r="AP20" s="285" t="s">
        <v>539</v>
      </c>
      <c r="AQ20" s="286" t="s">
        <v>540</v>
      </c>
      <c r="AR20" s="287"/>
    </row>
    <row r="21" spans="1:46" s="260" customFormat="1" ht="13.3" x14ac:dyDescent="0.15">
      <c r="A21" s="288"/>
      <c r="AK21" s="1135" t="s">
        <v>541</v>
      </c>
      <c r="AL21" s="1136"/>
      <c r="AM21" s="1136"/>
      <c r="AN21" s="1137"/>
      <c r="AO21" s="289">
        <v>14.4</v>
      </c>
      <c r="AP21" s="290">
        <v>10.69</v>
      </c>
      <c r="AQ21" s="291">
        <v>3.71</v>
      </c>
      <c r="AS21" s="292"/>
      <c r="AT21" s="288"/>
    </row>
    <row r="22" spans="1:46" s="260" customFormat="1" ht="13.3" x14ac:dyDescent="0.15">
      <c r="A22" s="288"/>
      <c r="AK22" s="1135" t="s">
        <v>542</v>
      </c>
      <c r="AL22" s="1136"/>
      <c r="AM22" s="1136"/>
      <c r="AN22" s="1137"/>
      <c r="AO22" s="293">
        <v>97</v>
      </c>
      <c r="AP22" s="294">
        <v>97.4</v>
      </c>
      <c r="AQ22" s="295">
        <v>-0.4</v>
      </c>
      <c r="AR22" s="280"/>
      <c r="AS22" s="292"/>
      <c r="AT22" s="288"/>
    </row>
    <row r="23" spans="1:46" s="260" customFormat="1" ht="13.3" x14ac:dyDescent="0.15">
      <c r="A23" s="288"/>
      <c r="AP23" s="280"/>
      <c r="AQ23" s="280"/>
      <c r="AR23" s="280"/>
      <c r="AS23" s="292"/>
      <c r="AT23" s="288"/>
    </row>
    <row r="24" spans="1:46" s="260" customFormat="1" ht="13.3" x14ac:dyDescent="0.15">
      <c r="A24" s="288"/>
      <c r="AP24" s="280"/>
      <c r="AQ24" s="280"/>
      <c r="AR24" s="280"/>
      <c r="AS24" s="292"/>
      <c r="AT24" s="288"/>
    </row>
    <row r="25" spans="1:46" s="260" customFormat="1" ht="13.3"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3" x14ac:dyDescent="0.15">
      <c r="A26" s="1126" t="s">
        <v>543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3" x14ac:dyDescent="0.15">
      <c r="A27" s="300"/>
      <c r="AS27" s="255"/>
      <c r="AT27" s="255"/>
    </row>
    <row r="28" spans="1:46" ht="16.8" x14ac:dyDescent="0.15">
      <c r="A28" s="256" t="s">
        <v>544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3" x14ac:dyDescent="0.15">
      <c r="A29" s="259"/>
      <c r="AK29" s="260" t="s">
        <v>545</v>
      </c>
      <c r="AL29" s="260"/>
      <c r="AM29" s="260"/>
      <c r="AN29" s="260"/>
      <c r="AS29" s="302"/>
    </row>
    <row r="30" spans="1:46" ht="13.5" customHeight="1" x14ac:dyDescent="0.15">
      <c r="A30" s="259"/>
      <c r="AK30" s="262"/>
      <c r="AL30" s="263"/>
      <c r="AM30" s="263"/>
      <c r="AN30" s="264"/>
      <c r="AO30" s="1127" t="s">
        <v>524</v>
      </c>
      <c r="AP30" s="265"/>
      <c r="AQ30" s="266" t="s">
        <v>525</v>
      </c>
      <c r="AR30" s="267"/>
    </row>
    <row r="31" spans="1:46" ht="13.3" x14ac:dyDescent="0.15">
      <c r="A31" s="259"/>
      <c r="AK31" s="268"/>
      <c r="AL31" s="269"/>
      <c r="AM31" s="269"/>
      <c r="AN31" s="270"/>
      <c r="AO31" s="1128"/>
      <c r="AP31" s="271" t="s">
        <v>526</v>
      </c>
      <c r="AQ31" s="272" t="s">
        <v>527</v>
      </c>
      <c r="AR31" s="273" t="s">
        <v>528</v>
      </c>
    </row>
    <row r="32" spans="1:46" ht="27.1" customHeight="1" x14ac:dyDescent="0.15">
      <c r="A32" s="259"/>
      <c r="AK32" s="1143" t="s">
        <v>546</v>
      </c>
      <c r="AL32" s="1144"/>
      <c r="AM32" s="1144"/>
      <c r="AN32" s="1145"/>
      <c r="AO32" s="303">
        <v>2153381</v>
      </c>
      <c r="AP32" s="303">
        <v>89352</v>
      </c>
      <c r="AQ32" s="304">
        <v>74824</v>
      </c>
      <c r="AR32" s="305">
        <v>19.399999999999999</v>
      </c>
    </row>
    <row r="33" spans="1:46" ht="13.5" customHeight="1" x14ac:dyDescent="0.15">
      <c r="A33" s="259"/>
      <c r="AK33" s="1143" t="s">
        <v>547</v>
      </c>
      <c r="AL33" s="1144"/>
      <c r="AM33" s="1144"/>
      <c r="AN33" s="1145"/>
      <c r="AO33" s="303" t="s">
        <v>533</v>
      </c>
      <c r="AP33" s="303" t="s">
        <v>533</v>
      </c>
      <c r="AQ33" s="304" t="s">
        <v>533</v>
      </c>
      <c r="AR33" s="305" t="s">
        <v>533</v>
      </c>
    </row>
    <row r="34" spans="1:46" ht="27.1" customHeight="1" x14ac:dyDescent="0.15">
      <c r="A34" s="259"/>
      <c r="AK34" s="1143" t="s">
        <v>548</v>
      </c>
      <c r="AL34" s="1144"/>
      <c r="AM34" s="1144"/>
      <c r="AN34" s="1145"/>
      <c r="AO34" s="303" t="s">
        <v>533</v>
      </c>
      <c r="AP34" s="303" t="s">
        <v>533</v>
      </c>
      <c r="AQ34" s="304">
        <v>1</v>
      </c>
      <c r="AR34" s="305" t="s">
        <v>533</v>
      </c>
    </row>
    <row r="35" spans="1:46" ht="27.1" customHeight="1" x14ac:dyDescent="0.15">
      <c r="A35" s="259"/>
      <c r="AK35" s="1143" t="s">
        <v>549</v>
      </c>
      <c r="AL35" s="1144"/>
      <c r="AM35" s="1144"/>
      <c r="AN35" s="1145"/>
      <c r="AO35" s="303">
        <v>805227</v>
      </c>
      <c r="AP35" s="303">
        <v>33412</v>
      </c>
      <c r="AQ35" s="304">
        <v>17427</v>
      </c>
      <c r="AR35" s="305">
        <v>91.7</v>
      </c>
    </row>
    <row r="36" spans="1:46" ht="27.1" customHeight="1" x14ac:dyDescent="0.15">
      <c r="A36" s="259"/>
      <c r="AK36" s="1143" t="s">
        <v>550</v>
      </c>
      <c r="AL36" s="1144"/>
      <c r="AM36" s="1144"/>
      <c r="AN36" s="1145"/>
      <c r="AO36" s="303">
        <v>675</v>
      </c>
      <c r="AP36" s="303">
        <v>28</v>
      </c>
      <c r="AQ36" s="304">
        <v>2447</v>
      </c>
      <c r="AR36" s="305">
        <v>-98.9</v>
      </c>
    </row>
    <row r="37" spans="1:46" ht="13.5" customHeight="1" x14ac:dyDescent="0.15">
      <c r="A37" s="259"/>
      <c r="AK37" s="1143" t="s">
        <v>551</v>
      </c>
      <c r="AL37" s="1144"/>
      <c r="AM37" s="1144"/>
      <c r="AN37" s="1145"/>
      <c r="AO37" s="303">
        <v>17798</v>
      </c>
      <c r="AP37" s="303">
        <v>739</v>
      </c>
      <c r="AQ37" s="304">
        <v>591</v>
      </c>
      <c r="AR37" s="305">
        <v>25</v>
      </c>
    </row>
    <row r="38" spans="1:46" ht="27.1" customHeight="1" x14ac:dyDescent="0.15">
      <c r="A38" s="259"/>
      <c r="AK38" s="1146" t="s">
        <v>552</v>
      </c>
      <c r="AL38" s="1147"/>
      <c r="AM38" s="1147"/>
      <c r="AN38" s="1148"/>
      <c r="AO38" s="306">
        <v>45</v>
      </c>
      <c r="AP38" s="306">
        <v>2</v>
      </c>
      <c r="AQ38" s="307">
        <v>2</v>
      </c>
      <c r="AR38" s="295">
        <v>0</v>
      </c>
      <c r="AS38" s="302"/>
    </row>
    <row r="39" spans="1:46" ht="13.3" x14ac:dyDescent="0.15">
      <c r="A39" s="259"/>
      <c r="AK39" s="1146" t="s">
        <v>553</v>
      </c>
      <c r="AL39" s="1147"/>
      <c r="AM39" s="1147"/>
      <c r="AN39" s="1148"/>
      <c r="AO39" s="303">
        <v>-42970</v>
      </c>
      <c r="AP39" s="303">
        <v>-1783</v>
      </c>
      <c r="AQ39" s="304">
        <v>-3618</v>
      </c>
      <c r="AR39" s="305">
        <v>-50.7</v>
      </c>
      <c r="AS39" s="302"/>
    </row>
    <row r="40" spans="1:46" ht="27.1" customHeight="1" x14ac:dyDescent="0.15">
      <c r="A40" s="259"/>
      <c r="AK40" s="1143" t="s">
        <v>554</v>
      </c>
      <c r="AL40" s="1144"/>
      <c r="AM40" s="1144"/>
      <c r="AN40" s="1145"/>
      <c r="AO40" s="303">
        <v>-2110658</v>
      </c>
      <c r="AP40" s="303">
        <v>-87579</v>
      </c>
      <c r="AQ40" s="304">
        <v>-63812</v>
      </c>
      <c r="AR40" s="305">
        <v>37.200000000000003</v>
      </c>
      <c r="AS40" s="302"/>
    </row>
    <row r="41" spans="1:46" ht="13.3" x14ac:dyDescent="0.15">
      <c r="A41" s="259"/>
      <c r="AK41" s="1149" t="s">
        <v>303</v>
      </c>
      <c r="AL41" s="1150"/>
      <c r="AM41" s="1150"/>
      <c r="AN41" s="1151"/>
      <c r="AO41" s="303">
        <v>823498</v>
      </c>
      <c r="AP41" s="303">
        <v>34170</v>
      </c>
      <c r="AQ41" s="304">
        <v>27863</v>
      </c>
      <c r="AR41" s="305">
        <v>22.6</v>
      </c>
      <c r="AS41" s="302"/>
    </row>
    <row r="42" spans="1:46" ht="13.3" x14ac:dyDescent="0.15">
      <c r="A42" s="259"/>
      <c r="AK42" s="308" t="s">
        <v>555</v>
      </c>
      <c r="AQ42" s="280"/>
      <c r="AR42" s="280"/>
      <c r="AS42" s="302"/>
    </row>
    <row r="43" spans="1:46" ht="13.3" x14ac:dyDescent="0.15">
      <c r="A43" s="259"/>
      <c r="AP43" s="309"/>
      <c r="AQ43" s="280"/>
      <c r="AS43" s="302"/>
    </row>
    <row r="44" spans="1:46" ht="13.3" x14ac:dyDescent="0.15">
      <c r="A44" s="259"/>
      <c r="AQ44" s="280"/>
    </row>
    <row r="45" spans="1:46" ht="13.3"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3"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3" customHeight="1" x14ac:dyDescent="0.15">
      <c r="A47" s="312" t="s">
        <v>556</v>
      </c>
    </row>
    <row r="48" spans="1:46" ht="13.3" x14ac:dyDescent="0.15">
      <c r="A48" s="259"/>
      <c r="AK48" s="313" t="s">
        <v>557</v>
      </c>
      <c r="AL48" s="313"/>
      <c r="AM48" s="313"/>
      <c r="AN48" s="313"/>
      <c r="AO48" s="313"/>
      <c r="AP48" s="313"/>
      <c r="AQ48" s="314"/>
      <c r="AR48" s="313"/>
    </row>
    <row r="49" spans="1:44" ht="13.5" customHeight="1" x14ac:dyDescent="0.15">
      <c r="A49" s="259"/>
      <c r="AK49" s="315"/>
      <c r="AL49" s="316"/>
      <c r="AM49" s="1138" t="s">
        <v>524</v>
      </c>
      <c r="AN49" s="1140" t="s">
        <v>558</v>
      </c>
      <c r="AO49" s="1141"/>
      <c r="AP49" s="1141"/>
      <c r="AQ49" s="1141"/>
      <c r="AR49" s="1142"/>
    </row>
    <row r="50" spans="1:44" ht="13.3" x14ac:dyDescent="0.15">
      <c r="A50" s="259"/>
      <c r="AK50" s="317"/>
      <c r="AL50" s="318"/>
      <c r="AM50" s="1139"/>
      <c r="AN50" s="319" t="s">
        <v>559</v>
      </c>
      <c r="AO50" s="320" t="s">
        <v>560</v>
      </c>
      <c r="AP50" s="321" t="s">
        <v>561</v>
      </c>
      <c r="AQ50" s="322" t="s">
        <v>562</v>
      </c>
      <c r="AR50" s="323" t="s">
        <v>563</v>
      </c>
    </row>
    <row r="51" spans="1:44" ht="13.3" x14ac:dyDescent="0.15">
      <c r="A51" s="259"/>
      <c r="AK51" s="315" t="s">
        <v>564</v>
      </c>
      <c r="AL51" s="316"/>
      <c r="AM51" s="324">
        <v>2609269</v>
      </c>
      <c r="AN51" s="325">
        <v>98739</v>
      </c>
      <c r="AO51" s="326">
        <v>21.8</v>
      </c>
      <c r="AP51" s="327">
        <v>85173</v>
      </c>
      <c r="AQ51" s="328">
        <v>-4.3</v>
      </c>
      <c r="AR51" s="329">
        <v>26.1</v>
      </c>
    </row>
    <row r="52" spans="1:44" ht="13.3" x14ac:dyDescent="0.15">
      <c r="A52" s="259"/>
      <c r="AK52" s="330"/>
      <c r="AL52" s="331" t="s">
        <v>565</v>
      </c>
      <c r="AM52" s="332">
        <v>1310868</v>
      </c>
      <c r="AN52" s="333">
        <v>49605</v>
      </c>
      <c r="AO52" s="334">
        <v>30.1</v>
      </c>
      <c r="AP52" s="335">
        <v>43913</v>
      </c>
      <c r="AQ52" s="336">
        <v>-3.4</v>
      </c>
      <c r="AR52" s="337">
        <v>33.5</v>
      </c>
    </row>
    <row r="53" spans="1:44" ht="13.3" x14ac:dyDescent="0.15">
      <c r="A53" s="259"/>
      <c r="AK53" s="315" t="s">
        <v>566</v>
      </c>
      <c r="AL53" s="316"/>
      <c r="AM53" s="324">
        <v>3706433</v>
      </c>
      <c r="AN53" s="325">
        <v>143327</v>
      </c>
      <c r="AO53" s="326">
        <v>45.2</v>
      </c>
      <c r="AP53" s="327">
        <v>94081</v>
      </c>
      <c r="AQ53" s="328">
        <v>10.5</v>
      </c>
      <c r="AR53" s="329">
        <v>34.700000000000003</v>
      </c>
    </row>
    <row r="54" spans="1:44" ht="13.3" x14ac:dyDescent="0.15">
      <c r="A54" s="259"/>
      <c r="AK54" s="330"/>
      <c r="AL54" s="331" t="s">
        <v>565</v>
      </c>
      <c r="AM54" s="332">
        <v>2830604</v>
      </c>
      <c r="AN54" s="333">
        <v>109459</v>
      </c>
      <c r="AO54" s="334">
        <v>120.7</v>
      </c>
      <c r="AP54" s="335">
        <v>48949</v>
      </c>
      <c r="AQ54" s="336">
        <v>11.5</v>
      </c>
      <c r="AR54" s="337">
        <v>109.2</v>
      </c>
    </row>
    <row r="55" spans="1:44" ht="13.3" x14ac:dyDescent="0.15">
      <c r="A55" s="259"/>
      <c r="AK55" s="315" t="s">
        <v>567</v>
      </c>
      <c r="AL55" s="316"/>
      <c r="AM55" s="324">
        <v>3425365</v>
      </c>
      <c r="AN55" s="325">
        <v>135336</v>
      </c>
      <c r="AO55" s="326">
        <v>-5.6</v>
      </c>
      <c r="AP55" s="327">
        <v>92632</v>
      </c>
      <c r="AQ55" s="328">
        <v>-1.5</v>
      </c>
      <c r="AR55" s="329">
        <v>-4.0999999999999996</v>
      </c>
    </row>
    <row r="56" spans="1:44" ht="13.3" x14ac:dyDescent="0.15">
      <c r="A56" s="259"/>
      <c r="AK56" s="330"/>
      <c r="AL56" s="331" t="s">
        <v>565</v>
      </c>
      <c r="AM56" s="332">
        <v>2550721</v>
      </c>
      <c r="AN56" s="333">
        <v>100779</v>
      </c>
      <c r="AO56" s="334">
        <v>-7.9</v>
      </c>
      <c r="AP56" s="335">
        <v>47978</v>
      </c>
      <c r="AQ56" s="336">
        <v>-2</v>
      </c>
      <c r="AR56" s="337">
        <v>-5.9</v>
      </c>
    </row>
    <row r="57" spans="1:44" ht="13.3" x14ac:dyDescent="0.15">
      <c r="A57" s="259"/>
      <c r="AK57" s="315" t="s">
        <v>568</v>
      </c>
      <c r="AL57" s="316"/>
      <c r="AM57" s="324">
        <v>1946746</v>
      </c>
      <c r="AN57" s="325">
        <v>78688</v>
      </c>
      <c r="AO57" s="326">
        <v>-41.9</v>
      </c>
      <c r="AP57" s="327">
        <v>96469</v>
      </c>
      <c r="AQ57" s="328">
        <v>4.0999999999999996</v>
      </c>
      <c r="AR57" s="329">
        <v>-46</v>
      </c>
    </row>
    <row r="58" spans="1:44" ht="13.3" x14ac:dyDescent="0.15">
      <c r="A58" s="259"/>
      <c r="AK58" s="330"/>
      <c r="AL58" s="331" t="s">
        <v>565</v>
      </c>
      <c r="AM58" s="332">
        <v>928641</v>
      </c>
      <c r="AN58" s="333">
        <v>37536</v>
      </c>
      <c r="AO58" s="334">
        <v>-62.8</v>
      </c>
      <c r="AP58" s="335">
        <v>49775</v>
      </c>
      <c r="AQ58" s="336">
        <v>3.7</v>
      </c>
      <c r="AR58" s="337">
        <v>-66.5</v>
      </c>
    </row>
    <row r="59" spans="1:44" ht="13.3" x14ac:dyDescent="0.15">
      <c r="A59" s="259"/>
      <c r="AK59" s="315" t="s">
        <v>569</v>
      </c>
      <c r="AL59" s="316"/>
      <c r="AM59" s="324">
        <v>1340518</v>
      </c>
      <c r="AN59" s="325">
        <v>55623</v>
      </c>
      <c r="AO59" s="326">
        <v>-29.3</v>
      </c>
      <c r="AP59" s="327">
        <v>85743</v>
      </c>
      <c r="AQ59" s="328">
        <v>-11.1</v>
      </c>
      <c r="AR59" s="329">
        <v>-18.2</v>
      </c>
    </row>
    <row r="60" spans="1:44" ht="13.3" x14ac:dyDescent="0.15">
      <c r="A60" s="259"/>
      <c r="AK60" s="330"/>
      <c r="AL60" s="331" t="s">
        <v>565</v>
      </c>
      <c r="AM60" s="332">
        <v>647367</v>
      </c>
      <c r="AN60" s="333">
        <v>26862</v>
      </c>
      <c r="AO60" s="334">
        <v>-28.4</v>
      </c>
      <c r="AP60" s="335">
        <v>45231</v>
      </c>
      <c r="AQ60" s="336">
        <v>-9.1</v>
      </c>
      <c r="AR60" s="337">
        <v>-19.3</v>
      </c>
    </row>
    <row r="61" spans="1:44" ht="13.3" x14ac:dyDescent="0.15">
      <c r="A61" s="259"/>
      <c r="AK61" s="315" t="s">
        <v>570</v>
      </c>
      <c r="AL61" s="338"/>
      <c r="AM61" s="324">
        <v>2605666</v>
      </c>
      <c r="AN61" s="325">
        <v>102343</v>
      </c>
      <c r="AO61" s="326">
        <v>-2</v>
      </c>
      <c r="AP61" s="327">
        <v>90820</v>
      </c>
      <c r="AQ61" s="339">
        <v>-0.5</v>
      </c>
      <c r="AR61" s="329">
        <v>-1.5</v>
      </c>
    </row>
    <row r="62" spans="1:44" ht="13.3" x14ac:dyDescent="0.15">
      <c r="A62" s="259"/>
      <c r="AK62" s="330"/>
      <c r="AL62" s="331" t="s">
        <v>565</v>
      </c>
      <c r="AM62" s="332">
        <v>1653640</v>
      </c>
      <c r="AN62" s="333">
        <v>64848</v>
      </c>
      <c r="AO62" s="334">
        <v>10.3</v>
      </c>
      <c r="AP62" s="335">
        <v>47169</v>
      </c>
      <c r="AQ62" s="336">
        <v>0.1</v>
      </c>
      <c r="AR62" s="337">
        <v>10.199999999999999</v>
      </c>
    </row>
    <row r="63" spans="1:44" ht="13.3" x14ac:dyDescent="0.15">
      <c r="A63" s="259"/>
    </row>
    <row r="64" spans="1:44" ht="13.3" x14ac:dyDescent="0.15">
      <c r="A64" s="259"/>
    </row>
    <row r="65" spans="1:46" ht="13.3" x14ac:dyDescent="0.15">
      <c r="A65" s="259"/>
    </row>
    <row r="66" spans="1:46" ht="13.3"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t="13.3" hidden="1" x14ac:dyDescent="0.15"/>
    <row r="71" spans="1:46" ht="13.3" hidden="1" x14ac:dyDescent="0.15"/>
    <row r="72" spans="1:46" ht="13.3" hidden="1" x14ac:dyDescent="0.15"/>
    <row r="73" spans="1:46" ht="13.3" hidden="1" x14ac:dyDescent="0.15"/>
  </sheetData>
  <sheetProtection algorithmName="SHA-512" hashValue="C9/YuLj6aqVjodcWjKvCJ8y8Q9T2l5rZW0f4MgNHO3SAEsLM2J8rUyQ1BowkUFFWOuJWDpcwLOKS9fK27+evzQ==" saltValue="/X5Dv0fA2Hwxuy4W8Y47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3" x14ac:dyDescent="0.15">
      <c r="B2" s="253"/>
      <c r="DG2" s="253"/>
    </row>
    <row r="3" spans="2:125" ht="13.3"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3" x14ac:dyDescent="0.15"/>
    <row r="5" spans="2:125" ht="13.3" x14ac:dyDescent="0.15"/>
    <row r="6" spans="2:125" ht="13.3" x14ac:dyDescent="0.15"/>
    <row r="7" spans="2:125" ht="13.3" x14ac:dyDescent="0.15"/>
    <row r="8" spans="2:125" ht="13.3" x14ac:dyDescent="0.15"/>
    <row r="9" spans="2:125" ht="13.3" x14ac:dyDescent="0.15">
      <c r="DU9" s="253"/>
    </row>
    <row r="10" spans="2:125" ht="13.3" x14ac:dyDescent="0.15"/>
    <row r="11" spans="2:125" ht="13.3" x14ac:dyDescent="0.15"/>
    <row r="12" spans="2:125" ht="13.3" x14ac:dyDescent="0.15"/>
    <row r="13" spans="2:125" ht="13.3" x14ac:dyDescent="0.15"/>
    <row r="14" spans="2:125" ht="13.3" x14ac:dyDescent="0.15"/>
    <row r="15" spans="2:125" ht="13.3" x14ac:dyDescent="0.15"/>
    <row r="16" spans="2:125" ht="13.3" x14ac:dyDescent="0.15"/>
    <row r="17" spans="125:125" ht="13.3" x14ac:dyDescent="0.15">
      <c r="DU17" s="253"/>
    </row>
    <row r="18" spans="125:125" ht="13.3" x14ac:dyDescent="0.15"/>
    <row r="19" spans="125:125" ht="13.3" x14ac:dyDescent="0.15"/>
    <row r="20" spans="125:125" ht="13.3" x14ac:dyDescent="0.15">
      <c r="DU20" s="253"/>
    </row>
    <row r="21" spans="125:125" ht="13.3" x14ac:dyDescent="0.15">
      <c r="DU21" s="253"/>
    </row>
    <row r="22" spans="125:125" ht="13.3" x14ac:dyDescent="0.15"/>
    <row r="23" spans="125:125" ht="13.3" x14ac:dyDescent="0.15"/>
    <row r="24" spans="125:125" ht="13.3" x14ac:dyDescent="0.15"/>
    <row r="25" spans="125:125" ht="13.3" x14ac:dyDescent="0.15"/>
    <row r="26" spans="125:125" ht="13.3" x14ac:dyDescent="0.15"/>
    <row r="27" spans="125:125" ht="13.3" x14ac:dyDescent="0.15"/>
    <row r="28" spans="125:125" ht="13.3" x14ac:dyDescent="0.15">
      <c r="DU28" s="253"/>
    </row>
    <row r="29" spans="125:125" ht="13.3" x14ac:dyDescent="0.15"/>
    <row r="30" spans="125:125" ht="13.3" x14ac:dyDescent="0.15"/>
    <row r="31" spans="125:125" ht="13.3" x14ac:dyDescent="0.15"/>
    <row r="32" spans="125:125" ht="13.3" x14ac:dyDescent="0.15"/>
    <row r="33" spans="2:125" ht="13.3" x14ac:dyDescent="0.15">
      <c r="B33" s="253"/>
      <c r="G33" s="253"/>
      <c r="I33" s="253"/>
    </row>
    <row r="34" spans="2:125" ht="13.3" x14ac:dyDescent="0.15">
      <c r="C34" s="253"/>
      <c r="P34" s="253"/>
      <c r="DE34" s="253"/>
      <c r="DH34" s="253"/>
    </row>
    <row r="35" spans="2:125" ht="13.3" x14ac:dyDescent="0.15">
      <c r="D35" s="253"/>
      <c r="E35" s="253"/>
      <c r="DG35" s="253"/>
      <c r="DJ35" s="253"/>
      <c r="DP35" s="253"/>
      <c r="DQ35" s="253"/>
      <c r="DR35" s="253"/>
      <c r="DS35" s="253"/>
      <c r="DT35" s="253"/>
      <c r="DU35" s="253"/>
    </row>
    <row r="36" spans="2:125" ht="13.3"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3" x14ac:dyDescent="0.15">
      <c r="DU37" s="253"/>
    </row>
    <row r="38" spans="2:125" ht="13.3" x14ac:dyDescent="0.15">
      <c r="DT38" s="253"/>
      <c r="DU38" s="253"/>
    </row>
    <row r="39" spans="2:125" ht="13.3" x14ac:dyDescent="0.15"/>
    <row r="40" spans="2:125" ht="13.3" x14ac:dyDescent="0.15">
      <c r="DH40" s="253"/>
    </row>
    <row r="41" spans="2:125" ht="13.3" x14ac:dyDescent="0.15">
      <c r="DE41" s="253"/>
    </row>
    <row r="42" spans="2:125" ht="13.3" x14ac:dyDescent="0.15">
      <c r="DG42" s="253"/>
      <c r="DJ42" s="253"/>
    </row>
    <row r="43" spans="2:125" ht="13.3"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3" x14ac:dyDescent="0.15">
      <c r="DU44" s="253"/>
    </row>
    <row r="45" spans="2:125" ht="13.3" x14ac:dyDescent="0.15"/>
    <row r="46" spans="2:125" ht="13.3" x14ac:dyDescent="0.15"/>
    <row r="47" spans="2:125" ht="13.3" x14ac:dyDescent="0.15"/>
    <row r="48" spans="2:125" ht="13.3" x14ac:dyDescent="0.15">
      <c r="DT48" s="253"/>
      <c r="DU48" s="253"/>
    </row>
    <row r="49" spans="120:125" ht="13.3" x14ac:dyDescent="0.15">
      <c r="DU49" s="253"/>
    </row>
    <row r="50" spans="120:125" ht="13.3" x14ac:dyDescent="0.15">
      <c r="DU50" s="253"/>
    </row>
    <row r="51" spans="120:125" ht="13.3" x14ac:dyDescent="0.15">
      <c r="DP51" s="253"/>
      <c r="DQ51" s="253"/>
      <c r="DR51" s="253"/>
      <c r="DS51" s="253"/>
      <c r="DT51" s="253"/>
      <c r="DU51" s="253"/>
    </row>
    <row r="52" spans="120:125" ht="13.3" x14ac:dyDescent="0.15"/>
    <row r="53" spans="120:125" ht="13.3" x14ac:dyDescent="0.15"/>
    <row r="54" spans="120:125" ht="13.3" x14ac:dyDescent="0.15">
      <c r="DU54" s="253"/>
    </row>
    <row r="55" spans="120:125" ht="13.3" x14ac:dyDescent="0.15"/>
    <row r="56" spans="120:125" ht="13.3" x14ac:dyDescent="0.15"/>
    <row r="57" spans="120:125" ht="13.3" x14ac:dyDescent="0.15"/>
    <row r="58" spans="120:125" ht="13.3" x14ac:dyDescent="0.15">
      <c r="DU58" s="253"/>
    </row>
    <row r="59" spans="120:125" ht="13.3" x14ac:dyDescent="0.15"/>
    <row r="60" spans="120:125" ht="13.3" x14ac:dyDescent="0.15"/>
    <row r="61" spans="120:125" ht="13.3" x14ac:dyDescent="0.15"/>
    <row r="62" spans="120:125" ht="13.3" x14ac:dyDescent="0.15"/>
    <row r="63" spans="120:125" ht="13.3" x14ac:dyDescent="0.15">
      <c r="DU63" s="253"/>
    </row>
    <row r="64" spans="120:125" ht="13.3" x14ac:dyDescent="0.15">
      <c r="DT64" s="253"/>
      <c r="DU64" s="253"/>
    </row>
    <row r="65" spans="123:125" ht="13.3" x14ac:dyDescent="0.15"/>
    <row r="66" spans="123:125" ht="13.3" x14ac:dyDescent="0.15"/>
    <row r="67" spans="123:125" ht="13.3" x14ac:dyDescent="0.15"/>
    <row r="68" spans="123:125" ht="13.3" x14ac:dyDescent="0.15"/>
    <row r="69" spans="123:125" ht="13.3" x14ac:dyDescent="0.15">
      <c r="DS69" s="253"/>
      <c r="DT69" s="253"/>
      <c r="DU69" s="253"/>
    </row>
    <row r="70" spans="123:125" ht="13.3" x14ac:dyDescent="0.15"/>
    <row r="71" spans="123:125" ht="13.3" x14ac:dyDescent="0.15"/>
    <row r="72" spans="123:125" ht="13.3" x14ac:dyDescent="0.15"/>
    <row r="73" spans="123:125" ht="13.3" x14ac:dyDescent="0.15"/>
    <row r="74" spans="123:125" ht="13.3" x14ac:dyDescent="0.15"/>
    <row r="75" spans="123:125" ht="13.3" x14ac:dyDescent="0.15"/>
    <row r="76" spans="123:125" ht="13.3" x14ac:dyDescent="0.15"/>
    <row r="77" spans="123:125" ht="13.3" x14ac:dyDescent="0.15"/>
    <row r="78" spans="123:125" ht="13.3" x14ac:dyDescent="0.15"/>
    <row r="79" spans="123:125" ht="13.3" x14ac:dyDescent="0.15"/>
    <row r="80" spans="123:125" ht="13.3" x14ac:dyDescent="0.15"/>
    <row r="81" spans="116:125" ht="13.3" x14ac:dyDescent="0.15"/>
    <row r="82" spans="116:125" ht="13.3" x14ac:dyDescent="0.15">
      <c r="DL82" s="253"/>
    </row>
    <row r="83" spans="116:125" ht="13.3" x14ac:dyDescent="0.15">
      <c r="DM83" s="253"/>
      <c r="DN83" s="253"/>
      <c r="DO83" s="253"/>
      <c r="DP83" s="253"/>
      <c r="DQ83" s="253"/>
      <c r="DR83" s="253"/>
      <c r="DS83" s="253"/>
      <c r="DT83" s="253"/>
      <c r="DU83" s="253"/>
    </row>
    <row r="84" spans="116:125" ht="13.3" x14ac:dyDescent="0.15"/>
    <row r="85" spans="116:125" ht="13.3" x14ac:dyDescent="0.15"/>
    <row r="86" spans="116:125" ht="13.3" x14ac:dyDescent="0.15"/>
    <row r="87" spans="116:125" ht="13.3" x14ac:dyDescent="0.15"/>
    <row r="88" spans="116:125" ht="13.3" x14ac:dyDescent="0.15">
      <c r="DU88" s="253"/>
    </row>
    <row r="89" spans="116:125" ht="13.3" x14ac:dyDescent="0.15"/>
    <row r="90" spans="116:125" ht="13.3" x14ac:dyDescent="0.15"/>
    <row r="91" spans="116:125" ht="13.3"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572</v>
      </c>
    </row>
    <row r="121" spans="125:125" ht="13.5" hidden="1" customHeight="1" x14ac:dyDescent="0.15">
      <c r="DU121" s="253"/>
    </row>
  </sheetData>
  <sheetProtection algorithmName="SHA-512" hashValue="llPrGosAFu3VnjnG0lgX0WNVlPU1+mauu80AzIUOn0NPT7ePPH0ZQlZKc0z16qhLMHpHegNwFCvd1H54LLM7pQ==" saltValue="f36PLfjaE7L0L74x5eFE4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3" x14ac:dyDescent="0.15">
      <c r="B2" s="253"/>
      <c r="T2" s="253"/>
    </row>
    <row r="3" spans="1:125" ht="13.3"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3" x14ac:dyDescent="0.15"/>
    <row r="5" spans="1:125" ht="13.3" x14ac:dyDescent="0.15"/>
    <row r="6" spans="1:125" ht="13.3" x14ac:dyDescent="0.15"/>
    <row r="7" spans="1:125" ht="13.3" x14ac:dyDescent="0.15"/>
    <row r="8" spans="1:125" ht="13.3" x14ac:dyDescent="0.15"/>
    <row r="9" spans="1:125" ht="13.3" x14ac:dyDescent="0.15"/>
    <row r="10" spans="1:125" ht="13.3" x14ac:dyDescent="0.15"/>
    <row r="11" spans="1:125" ht="13.3" x14ac:dyDescent="0.15"/>
    <row r="12" spans="1:125" ht="13.3" x14ac:dyDescent="0.15"/>
    <row r="13" spans="1:125" ht="13.3" x14ac:dyDescent="0.15"/>
    <row r="14" spans="1:125" ht="13.3" x14ac:dyDescent="0.15"/>
    <row r="15" spans="1:125" ht="13.3" x14ac:dyDescent="0.15"/>
    <row r="16" spans="1:125" ht="13.3" x14ac:dyDescent="0.15"/>
    <row r="17" ht="13.3" x14ac:dyDescent="0.15"/>
    <row r="18" ht="13.3" x14ac:dyDescent="0.15"/>
    <row r="19" ht="13.3" x14ac:dyDescent="0.15"/>
    <row r="20" ht="13.3" x14ac:dyDescent="0.15"/>
    <row r="21" ht="13.3" x14ac:dyDescent="0.15"/>
    <row r="22" ht="13.3" x14ac:dyDescent="0.15"/>
    <row r="23" ht="13.3" x14ac:dyDescent="0.15"/>
    <row r="24" ht="13.3" x14ac:dyDescent="0.15"/>
    <row r="25" ht="13.3" x14ac:dyDescent="0.15"/>
    <row r="26" ht="13.3" x14ac:dyDescent="0.15"/>
    <row r="27" ht="13.3" x14ac:dyDescent="0.15"/>
    <row r="28" ht="13.3" x14ac:dyDescent="0.15"/>
    <row r="29" ht="13.3" x14ac:dyDescent="0.15"/>
    <row r="30" ht="13.3" x14ac:dyDescent="0.15"/>
    <row r="31" ht="13.3" x14ac:dyDescent="0.15"/>
    <row r="32" ht="13.3" x14ac:dyDescent="0.15"/>
    <row r="33" spans="2:125" ht="13.3" x14ac:dyDescent="0.15">
      <c r="B33" s="253"/>
      <c r="G33" s="253"/>
      <c r="I33" s="253"/>
    </row>
    <row r="34" spans="2:125" ht="13.3" x14ac:dyDescent="0.15">
      <c r="C34" s="253"/>
      <c r="P34" s="253"/>
      <c r="R34" s="253"/>
      <c r="U34" s="253"/>
    </row>
    <row r="35" spans="2:125" ht="13.3"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3" x14ac:dyDescent="0.15">
      <c r="F36" s="253"/>
      <c r="H36" s="253"/>
      <c r="J36" s="253"/>
      <c r="K36" s="253"/>
      <c r="L36" s="253"/>
      <c r="M36" s="253"/>
      <c r="N36" s="253"/>
      <c r="O36" s="253"/>
      <c r="Q36" s="253"/>
      <c r="S36" s="253"/>
      <c r="V36" s="253"/>
    </row>
    <row r="37" spans="2:125" ht="13.3" x14ac:dyDescent="0.15"/>
    <row r="38" spans="2:125" ht="13.3" x14ac:dyDescent="0.15"/>
    <row r="39" spans="2:125" ht="13.3" x14ac:dyDescent="0.15"/>
    <row r="40" spans="2:125" ht="13.3" x14ac:dyDescent="0.15">
      <c r="U40" s="253"/>
    </row>
    <row r="41" spans="2:125" ht="13.3" x14ac:dyDescent="0.15">
      <c r="R41" s="253"/>
    </row>
    <row r="42" spans="2:125" ht="13.3"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3" x14ac:dyDescent="0.15">
      <c r="Q43" s="253"/>
      <c r="S43" s="253"/>
      <c r="V43" s="253"/>
    </row>
    <row r="44" spans="2:125" ht="13.3" x14ac:dyDescent="0.15"/>
    <row r="45" spans="2:125" ht="13.3" x14ac:dyDescent="0.15"/>
    <row r="46" spans="2:125" ht="13.3" x14ac:dyDescent="0.15"/>
    <row r="47" spans="2:125" ht="13.3" x14ac:dyDescent="0.15"/>
    <row r="48" spans="2:125" ht="13.3" x14ac:dyDescent="0.15"/>
    <row r="49" ht="13.3" x14ac:dyDescent="0.15"/>
    <row r="50" ht="13.3" x14ac:dyDescent="0.15"/>
    <row r="51" ht="13.3" x14ac:dyDescent="0.15"/>
    <row r="52" ht="13.3" x14ac:dyDescent="0.15"/>
    <row r="53" ht="13.3" x14ac:dyDescent="0.15"/>
    <row r="54" ht="13.3" x14ac:dyDescent="0.15"/>
    <row r="55" ht="13.3" x14ac:dyDescent="0.15"/>
    <row r="56" ht="13.3" x14ac:dyDescent="0.15"/>
    <row r="57" ht="13.3" x14ac:dyDescent="0.15"/>
    <row r="58" ht="13.3" x14ac:dyDescent="0.15"/>
    <row r="59" ht="13.3" x14ac:dyDescent="0.15"/>
    <row r="60" ht="13.3" x14ac:dyDescent="0.15"/>
    <row r="61" ht="13.3" x14ac:dyDescent="0.15"/>
    <row r="62" ht="13.3" x14ac:dyDescent="0.15"/>
    <row r="63" ht="13.3" x14ac:dyDescent="0.15"/>
    <row r="64" ht="13.3" x14ac:dyDescent="0.15"/>
    <row r="65" ht="13.3" x14ac:dyDescent="0.15"/>
    <row r="66" ht="13.3" x14ac:dyDescent="0.15"/>
    <row r="67" ht="13.3" x14ac:dyDescent="0.15"/>
    <row r="68" ht="13.3" x14ac:dyDescent="0.15"/>
    <row r="69" ht="13.3" x14ac:dyDescent="0.15"/>
    <row r="70" ht="13.3" x14ac:dyDescent="0.15"/>
    <row r="71" ht="13.3" x14ac:dyDescent="0.15"/>
    <row r="72" ht="13.3" x14ac:dyDescent="0.15"/>
    <row r="73" ht="13.3" x14ac:dyDescent="0.15"/>
    <row r="74" ht="13.3" x14ac:dyDescent="0.15"/>
    <row r="75" ht="13.3" x14ac:dyDescent="0.15"/>
    <row r="76" ht="13.3" x14ac:dyDescent="0.15"/>
    <row r="77" ht="13.3" x14ac:dyDescent="0.15"/>
    <row r="78" ht="13.3" x14ac:dyDescent="0.15"/>
    <row r="79" ht="13.3" x14ac:dyDescent="0.15"/>
    <row r="80" ht="13.3" x14ac:dyDescent="0.15"/>
    <row r="81" ht="13.3" x14ac:dyDescent="0.15"/>
    <row r="82" ht="13.3" x14ac:dyDescent="0.15"/>
    <row r="83" ht="13.3" x14ac:dyDescent="0.15"/>
    <row r="84" ht="13.3" x14ac:dyDescent="0.15"/>
    <row r="85" ht="13.3" x14ac:dyDescent="0.15"/>
    <row r="86" ht="13.3" x14ac:dyDescent="0.15"/>
    <row r="87" ht="13.3" x14ac:dyDescent="0.15"/>
    <row r="88" ht="13.3" x14ac:dyDescent="0.15"/>
    <row r="89" ht="13.3" x14ac:dyDescent="0.15"/>
    <row r="90" ht="13.3" x14ac:dyDescent="0.15"/>
    <row r="91" ht="13.3"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573</v>
      </c>
    </row>
  </sheetData>
  <sheetProtection algorithmName="SHA-512" hashValue="hq4tIdOwQkoA3xexRQ+/SMEyB6IhrP/Je3HHCpvyQBVLowVpbfq6Bj/J2VCN8cwVhAJnzPJ+Kd9ITO6vCmTcdg==" saltValue="YWW6gCRPnSI8iE7HMtUNG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45" customHeight="1" x14ac:dyDescent="0.15"/>
    <row r="2" ht="16.45" customHeight="1" x14ac:dyDescent="0.15"/>
    <row r="3" ht="16.45" customHeight="1" x14ac:dyDescent="0.15"/>
    <row r="4" ht="16.45" customHeight="1" x14ac:dyDescent="0.15"/>
    <row r="5" ht="16.45" customHeight="1" x14ac:dyDescent="0.15"/>
    <row r="6" ht="16.45" customHeight="1" x14ac:dyDescent="0.15"/>
    <row r="7" ht="16.45" customHeight="1" x14ac:dyDescent="0.15"/>
    <row r="8" ht="16.45" customHeight="1" x14ac:dyDescent="0.15"/>
    <row r="9" ht="16.45" customHeight="1" x14ac:dyDescent="0.15"/>
    <row r="10" ht="16.45" customHeight="1" x14ac:dyDescent="0.15"/>
    <row r="11" ht="16.45" customHeight="1" x14ac:dyDescent="0.15"/>
    <row r="12" ht="16.45" customHeight="1" x14ac:dyDescent="0.15"/>
    <row r="13" ht="16.45" customHeight="1" x14ac:dyDescent="0.15"/>
    <row r="14" ht="16.45" customHeight="1" x14ac:dyDescent="0.15"/>
    <row r="15" ht="16.45" customHeight="1" x14ac:dyDescent="0.15"/>
    <row r="16" ht="16.45" customHeight="1" x14ac:dyDescent="0.15"/>
    <row r="17" ht="16.45" customHeight="1" x14ac:dyDescent="0.15"/>
    <row r="18" ht="16.45" customHeight="1" x14ac:dyDescent="0.15"/>
    <row r="19" ht="16.45" customHeight="1" x14ac:dyDescent="0.15"/>
    <row r="20" ht="16.45" customHeight="1" x14ac:dyDescent="0.15"/>
    <row r="21" ht="16.45" customHeight="1" x14ac:dyDescent="0.15"/>
    <row r="22" ht="16.45" customHeight="1" x14ac:dyDescent="0.15"/>
    <row r="23" ht="16.45" customHeight="1" x14ac:dyDescent="0.15"/>
    <row r="24" ht="16.45" customHeight="1" x14ac:dyDescent="0.15"/>
    <row r="25" ht="16.45" customHeight="1" x14ac:dyDescent="0.15"/>
    <row r="26" ht="16.45" customHeight="1" x14ac:dyDescent="0.15"/>
    <row r="27" ht="16.45" customHeight="1" x14ac:dyDescent="0.15"/>
    <row r="28" ht="16.45" customHeight="1" x14ac:dyDescent="0.15"/>
    <row r="29" ht="16.45" customHeight="1" x14ac:dyDescent="0.15"/>
    <row r="30" ht="16.45" customHeight="1" x14ac:dyDescent="0.15"/>
    <row r="31" ht="16.45" customHeight="1" x14ac:dyDescent="0.15"/>
    <row r="32" ht="16.45" customHeight="1" x14ac:dyDescent="0.15"/>
    <row r="33" spans="2:10" ht="16.45" customHeight="1" x14ac:dyDescent="0.15"/>
    <row r="34" spans="2:10" ht="16.45" customHeight="1" x14ac:dyDescent="0.15"/>
    <row r="35" spans="2:10" ht="16.45" customHeight="1" x14ac:dyDescent="0.15"/>
    <row r="36" spans="2:10" ht="16.45" customHeight="1" x14ac:dyDescent="0.15"/>
    <row r="37" spans="2:10" ht="16.45" customHeight="1" x14ac:dyDescent="0.15"/>
    <row r="38" spans="2:10" ht="16.45" customHeight="1" x14ac:dyDescent="0.15"/>
    <row r="39" spans="2:10" ht="16.45" customHeight="1" x14ac:dyDescent="0.15"/>
    <row r="40" spans="2:10" ht="16.45" customHeight="1" x14ac:dyDescent="0.15"/>
    <row r="41" spans="2:10" ht="16.45" customHeight="1" x14ac:dyDescent="0.15"/>
    <row r="42" spans="2:10" ht="16.45" customHeight="1" x14ac:dyDescent="0.15"/>
    <row r="43" spans="2:10" ht="16.45" customHeight="1" x14ac:dyDescent="0.15"/>
    <row r="44" spans="2:10" ht="16.45" customHeight="1" x14ac:dyDescent="0.15"/>
    <row r="45" spans="2:10" ht="29.2" customHeight="1" thickBot="1" x14ac:dyDescent="0.2">
      <c r="B45" s="2"/>
      <c r="C45" s="2"/>
      <c r="D45" s="2"/>
      <c r="E45" s="2"/>
      <c r="F45" s="2"/>
      <c r="G45" s="2"/>
      <c r="H45" s="2"/>
      <c r="I45" s="2"/>
      <c r="J45" s="3" t="s">
        <v>0</v>
      </c>
    </row>
    <row r="46" spans="2:10" ht="29.2" customHeight="1" thickBot="1" x14ac:dyDescent="0.25">
      <c r="B46" s="4" t="s">
        <v>1</v>
      </c>
      <c r="C46" s="5"/>
      <c r="D46" s="5"/>
      <c r="E46" s="6" t="s">
        <v>2</v>
      </c>
      <c r="F46" s="7" t="s">
        <v>574</v>
      </c>
      <c r="G46" s="8" t="s">
        <v>575</v>
      </c>
      <c r="H46" s="8" t="s">
        <v>576</v>
      </c>
      <c r="I46" s="8" t="s">
        <v>577</v>
      </c>
      <c r="J46" s="9" t="s">
        <v>578</v>
      </c>
    </row>
    <row r="47" spans="2:10" ht="57.7" customHeight="1" x14ac:dyDescent="0.15">
      <c r="B47" s="10"/>
      <c r="C47" s="1152" t="s">
        <v>3</v>
      </c>
      <c r="D47" s="1152"/>
      <c r="E47" s="1153"/>
      <c r="F47" s="11">
        <v>9.9499999999999993</v>
      </c>
      <c r="G47" s="12">
        <v>8.85</v>
      </c>
      <c r="H47" s="12">
        <v>8.7799999999999994</v>
      </c>
      <c r="I47" s="12">
        <v>11.29</v>
      </c>
      <c r="J47" s="13">
        <v>11.8</v>
      </c>
    </row>
    <row r="48" spans="2:10" ht="57.7" customHeight="1" x14ac:dyDescent="0.15">
      <c r="B48" s="14"/>
      <c r="C48" s="1154" t="s">
        <v>4</v>
      </c>
      <c r="D48" s="1154"/>
      <c r="E48" s="1155"/>
      <c r="F48" s="15">
        <v>4.8499999999999996</v>
      </c>
      <c r="G48" s="16">
        <v>3.86</v>
      </c>
      <c r="H48" s="16">
        <v>3.46</v>
      </c>
      <c r="I48" s="16">
        <v>4.1100000000000003</v>
      </c>
      <c r="J48" s="17">
        <v>4.59</v>
      </c>
    </row>
    <row r="49" spans="2:10" ht="57.7" customHeight="1" thickBot="1" x14ac:dyDescent="0.2">
      <c r="B49" s="18"/>
      <c r="C49" s="1156" t="s">
        <v>5</v>
      </c>
      <c r="D49" s="1156"/>
      <c r="E49" s="1157"/>
      <c r="F49" s="19" t="s">
        <v>579</v>
      </c>
      <c r="G49" s="20" t="s">
        <v>580</v>
      </c>
      <c r="H49" s="20" t="s">
        <v>581</v>
      </c>
      <c r="I49" s="20">
        <v>1.82</v>
      </c>
      <c r="J49" s="21" t="s">
        <v>582</v>
      </c>
    </row>
    <row r="50" spans="2:10" ht="13.3" x14ac:dyDescent="0.15"/>
  </sheetData>
  <sheetProtection algorithmName="SHA-512" hashValue="GLOaBQPpaj7w5oKLXU/B6BRqK4FmwLQpi6alIObhZ6Itv+pzrqN1myMOD3ZUi4CDuKdVTK9L8ncwo/rzbeOCkg==" saltValue="4eApWRuQZuJuESyNF/FO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45" customHeight="1" x14ac:dyDescent="0.15">
      <c r="A1" s="22"/>
      <c r="B1" s="22"/>
      <c r="C1" s="22"/>
      <c r="D1" s="22"/>
      <c r="E1" s="22"/>
      <c r="F1" s="22"/>
      <c r="G1" s="22"/>
      <c r="H1" s="22"/>
      <c r="I1" s="22"/>
      <c r="J1" s="22"/>
      <c r="K1" s="22"/>
      <c r="L1" s="22"/>
      <c r="M1" s="22"/>
      <c r="N1" s="22"/>
      <c r="O1" s="22"/>
      <c r="P1" s="22"/>
    </row>
    <row r="2" spans="1:16" ht="16.45" customHeight="1" x14ac:dyDescent="0.15">
      <c r="A2" s="22"/>
      <c r="B2" s="22"/>
      <c r="C2" s="22"/>
      <c r="D2" s="22"/>
      <c r="E2" s="22"/>
      <c r="F2" s="22"/>
      <c r="G2" s="22"/>
      <c r="H2" s="22"/>
      <c r="I2" s="22"/>
      <c r="J2" s="22"/>
      <c r="K2" s="22"/>
      <c r="L2" s="22"/>
      <c r="M2" s="22"/>
      <c r="N2" s="22"/>
      <c r="O2" s="22"/>
      <c r="P2" s="22"/>
    </row>
    <row r="3" spans="1:16" ht="16.45" customHeight="1" x14ac:dyDescent="0.15">
      <c r="A3" s="22"/>
      <c r="B3" s="22"/>
      <c r="C3" s="22"/>
      <c r="D3" s="22"/>
      <c r="E3" s="22"/>
      <c r="F3" s="22"/>
      <c r="G3" s="22"/>
      <c r="H3" s="22"/>
      <c r="I3" s="22"/>
      <c r="J3" s="22"/>
      <c r="K3" s="22"/>
      <c r="L3" s="22"/>
      <c r="M3" s="22"/>
      <c r="N3" s="22"/>
      <c r="O3" s="22"/>
      <c r="P3" s="22"/>
    </row>
    <row r="4" spans="1:16" ht="16.45" customHeight="1" x14ac:dyDescent="0.15">
      <c r="A4" s="22"/>
      <c r="B4" s="22"/>
      <c r="C4" s="22"/>
      <c r="D4" s="22"/>
      <c r="E4" s="22"/>
      <c r="F4" s="22"/>
      <c r="G4" s="22"/>
      <c r="H4" s="22"/>
      <c r="I4" s="22"/>
      <c r="J4" s="22"/>
      <c r="K4" s="22"/>
      <c r="L4" s="22"/>
      <c r="M4" s="22"/>
      <c r="N4" s="22"/>
      <c r="O4" s="22"/>
      <c r="P4" s="22"/>
    </row>
    <row r="5" spans="1:16" ht="16.45" customHeight="1" x14ac:dyDescent="0.15">
      <c r="A5" s="22"/>
      <c r="B5" s="22"/>
      <c r="C5" s="22"/>
      <c r="D5" s="22"/>
      <c r="E5" s="22"/>
      <c r="F5" s="22"/>
      <c r="G5" s="22"/>
      <c r="H5" s="22"/>
      <c r="I5" s="22"/>
      <c r="J5" s="22"/>
      <c r="K5" s="22"/>
      <c r="L5" s="22"/>
      <c r="M5" s="22"/>
      <c r="N5" s="22"/>
      <c r="O5" s="22"/>
      <c r="P5" s="22"/>
    </row>
    <row r="6" spans="1:16" ht="16.45" customHeight="1" x14ac:dyDescent="0.15">
      <c r="A6" s="22"/>
      <c r="B6" s="22"/>
      <c r="C6" s="22"/>
      <c r="D6" s="22"/>
      <c r="E6" s="22"/>
      <c r="F6" s="22"/>
      <c r="G6" s="22"/>
      <c r="H6" s="22"/>
      <c r="I6" s="22"/>
      <c r="J6" s="22"/>
      <c r="K6" s="22"/>
      <c r="L6" s="22"/>
      <c r="M6" s="22"/>
      <c r="N6" s="22"/>
      <c r="O6" s="22"/>
      <c r="P6" s="22"/>
    </row>
    <row r="7" spans="1:16" ht="16.45" customHeight="1" x14ac:dyDescent="0.15">
      <c r="A7" s="22"/>
      <c r="B7" s="22"/>
      <c r="C7" s="22"/>
      <c r="D7" s="22"/>
      <c r="E7" s="22"/>
      <c r="F7" s="22"/>
      <c r="G7" s="22"/>
      <c r="H7" s="22"/>
      <c r="I7" s="22"/>
      <c r="J7" s="22"/>
      <c r="K7" s="22"/>
      <c r="L7" s="22"/>
      <c r="M7" s="22"/>
      <c r="N7" s="22"/>
      <c r="O7" s="22"/>
      <c r="P7" s="22"/>
    </row>
    <row r="8" spans="1:16" ht="16.45" customHeight="1" x14ac:dyDescent="0.15">
      <c r="A8" s="22"/>
      <c r="B8" s="22"/>
      <c r="C8" s="22"/>
      <c r="D8" s="22"/>
      <c r="E8" s="22"/>
      <c r="F8" s="22"/>
      <c r="G8" s="22"/>
      <c r="H8" s="22"/>
      <c r="I8" s="22"/>
      <c r="J8" s="22"/>
      <c r="K8" s="22"/>
      <c r="L8" s="22"/>
      <c r="M8" s="22"/>
      <c r="N8" s="22"/>
      <c r="O8" s="22"/>
      <c r="P8" s="22"/>
    </row>
    <row r="9" spans="1:16" ht="16.45" customHeight="1" x14ac:dyDescent="0.15">
      <c r="A9" s="22"/>
      <c r="B9" s="22"/>
      <c r="C9" s="22"/>
      <c r="D9" s="22"/>
      <c r="E9" s="22"/>
      <c r="F9" s="22"/>
      <c r="G9" s="22"/>
      <c r="H9" s="22"/>
      <c r="I9" s="22"/>
      <c r="J9" s="22"/>
      <c r="K9" s="22"/>
      <c r="L9" s="22"/>
      <c r="M9" s="22"/>
      <c r="N9" s="22"/>
      <c r="O9" s="22"/>
      <c r="P9" s="22"/>
    </row>
    <row r="10" spans="1:16" ht="16.45" customHeight="1" x14ac:dyDescent="0.15">
      <c r="A10" s="22"/>
      <c r="B10" s="22"/>
      <c r="C10" s="22"/>
      <c r="D10" s="22"/>
      <c r="E10" s="22"/>
      <c r="F10" s="22"/>
      <c r="G10" s="22"/>
      <c r="H10" s="22"/>
      <c r="I10" s="22"/>
      <c r="J10" s="22"/>
      <c r="K10" s="22"/>
      <c r="L10" s="22"/>
      <c r="M10" s="22"/>
      <c r="N10" s="22"/>
      <c r="O10" s="22"/>
      <c r="P10" s="22"/>
    </row>
    <row r="11" spans="1:16" ht="16.45" customHeight="1" x14ac:dyDescent="0.15">
      <c r="A11" s="22"/>
      <c r="B11" s="22"/>
      <c r="C11" s="22"/>
      <c r="D11" s="22"/>
      <c r="E11" s="22"/>
      <c r="F11" s="22"/>
      <c r="G11" s="22"/>
      <c r="H11" s="22"/>
      <c r="I11" s="22"/>
      <c r="J11" s="22"/>
      <c r="K11" s="22"/>
      <c r="L11" s="22"/>
      <c r="M11" s="22"/>
      <c r="N11" s="22"/>
      <c r="O11" s="22"/>
      <c r="P11" s="22"/>
    </row>
    <row r="12" spans="1:16" ht="16.45" customHeight="1" x14ac:dyDescent="0.15">
      <c r="A12" s="22"/>
      <c r="B12" s="22"/>
      <c r="C12" s="22"/>
      <c r="D12" s="22"/>
      <c r="E12" s="22"/>
      <c r="F12" s="22"/>
      <c r="G12" s="22"/>
      <c r="H12" s="22"/>
      <c r="I12" s="22"/>
      <c r="J12" s="22"/>
      <c r="K12" s="22"/>
      <c r="L12" s="22"/>
      <c r="M12" s="22"/>
      <c r="N12" s="22"/>
      <c r="O12" s="22"/>
      <c r="P12" s="22"/>
    </row>
    <row r="13" spans="1:16" ht="16.45" customHeight="1" x14ac:dyDescent="0.15">
      <c r="A13" s="22"/>
      <c r="B13" s="22"/>
      <c r="C13" s="22"/>
      <c r="D13" s="22"/>
      <c r="E13" s="22"/>
      <c r="F13" s="22"/>
      <c r="G13" s="22"/>
      <c r="H13" s="22"/>
      <c r="I13" s="22"/>
      <c r="J13" s="22"/>
      <c r="K13" s="22"/>
      <c r="L13" s="22"/>
      <c r="M13" s="22"/>
      <c r="N13" s="22"/>
      <c r="O13" s="22"/>
      <c r="P13" s="22"/>
    </row>
    <row r="14" spans="1:16" ht="16.45" customHeight="1" x14ac:dyDescent="0.15">
      <c r="A14" s="22"/>
      <c r="B14" s="22"/>
      <c r="C14" s="22"/>
      <c r="D14" s="22"/>
      <c r="E14" s="22"/>
      <c r="F14" s="22"/>
      <c r="G14" s="22"/>
      <c r="H14" s="22"/>
      <c r="I14" s="22"/>
      <c r="J14" s="22"/>
      <c r="K14" s="22"/>
      <c r="L14" s="22"/>
      <c r="M14" s="22"/>
      <c r="N14" s="22"/>
      <c r="O14" s="22"/>
      <c r="P14" s="22"/>
    </row>
    <row r="15" spans="1:16" ht="16.45" customHeight="1" x14ac:dyDescent="0.15">
      <c r="A15" s="22"/>
      <c r="B15" s="22"/>
      <c r="C15" s="22"/>
      <c r="D15" s="22"/>
      <c r="E15" s="22"/>
      <c r="F15" s="22"/>
      <c r="G15" s="22"/>
      <c r="H15" s="22"/>
      <c r="I15" s="22"/>
      <c r="J15" s="22"/>
      <c r="K15" s="22"/>
      <c r="L15" s="22"/>
      <c r="M15" s="22"/>
      <c r="N15" s="22"/>
      <c r="O15" s="22"/>
      <c r="P15" s="22"/>
    </row>
    <row r="16" spans="1:16" ht="16.45" customHeight="1" x14ac:dyDescent="0.15">
      <c r="A16" s="22"/>
      <c r="B16" s="22"/>
      <c r="C16" s="22"/>
      <c r="D16" s="22"/>
      <c r="E16" s="22"/>
      <c r="F16" s="22"/>
      <c r="G16" s="22"/>
      <c r="H16" s="22"/>
      <c r="I16" s="22"/>
      <c r="J16" s="22"/>
      <c r="K16" s="22"/>
      <c r="L16" s="22"/>
      <c r="M16" s="22"/>
      <c r="N16" s="22"/>
      <c r="O16" s="22"/>
      <c r="P16" s="22"/>
    </row>
    <row r="17" spans="1:16" ht="16.45" customHeight="1" x14ac:dyDescent="0.15">
      <c r="A17" s="22"/>
      <c r="B17" s="22"/>
      <c r="C17" s="22"/>
      <c r="D17" s="22"/>
      <c r="E17" s="22"/>
      <c r="F17" s="22"/>
      <c r="G17" s="22"/>
      <c r="H17" s="22"/>
      <c r="I17" s="22"/>
      <c r="J17" s="22"/>
      <c r="K17" s="22"/>
      <c r="L17" s="22"/>
      <c r="M17" s="22"/>
      <c r="N17" s="22"/>
      <c r="O17" s="22"/>
      <c r="P17" s="22"/>
    </row>
    <row r="18" spans="1:16" ht="16.45" customHeight="1" x14ac:dyDescent="0.15">
      <c r="A18" s="22"/>
      <c r="B18" s="22"/>
      <c r="C18" s="22"/>
      <c r="D18" s="22"/>
      <c r="E18" s="22"/>
      <c r="F18" s="22"/>
      <c r="G18" s="22"/>
      <c r="H18" s="22"/>
      <c r="I18" s="22"/>
      <c r="J18" s="22"/>
      <c r="K18" s="22"/>
      <c r="L18" s="22"/>
      <c r="M18" s="22"/>
      <c r="N18" s="22"/>
      <c r="O18" s="22"/>
      <c r="P18" s="22"/>
    </row>
    <row r="19" spans="1:16" ht="16.45" customHeight="1" x14ac:dyDescent="0.15">
      <c r="A19" s="22"/>
      <c r="B19" s="22"/>
      <c r="C19" s="22"/>
      <c r="D19" s="22"/>
      <c r="E19" s="22"/>
      <c r="F19" s="22"/>
      <c r="G19" s="22"/>
      <c r="H19" s="22"/>
      <c r="I19" s="22"/>
      <c r="J19" s="22"/>
      <c r="K19" s="22"/>
      <c r="L19" s="22"/>
      <c r="M19" s="22"/>
      <c r="N19" s="22"/>
      <c r="O19" s="22"/>
      <c r="P19" s="22"/>
    </row>
    <row r="20" spans="1:16" ht="16.45" customHeight="1" x14ac:dyDescent="0.15">
      <c r="A20" s="22"/>
      <c r="B20" s="22"/>
      <c r="C20" s="22"/>
      <c r="D20" s="22"/>
      <c r="E20" s="22"/>
      <c r="F20" s="22"/>
      <c r="G20" s="22"/>
      <c r="H20" s="22"/>
      <c r="I20" s="22"/>
      <c r="J20" s="22"/>
      <c r="K20" s="22"/>
      <c r="L20" s="22"/>
      <c r="M20" s="22"/>
      <c r="N20" s="22"/>
      <c r="O20" s="22"/>
      <c r="P20" s="22"/>
    </row>
    <row r="21" spans="1:16" ht="16.45" customHeight="1" x14ac:dyDescent="0.15">
      <c r="A21" s="22"/>
      <c r="B21" s="22"/>
      <c r="C21" s="22"/>
      <c r="D21" s="22"/>
      <c r="E21" s="22"/>
      <c r="F21" s="22"/>
      <c r="G21" s="22"/>
      <c r="H21" s="22"/>
      <c r="I21" s="22"/>
      <c r="J21" s="22"/>
      <c r="K21" s="22"/>
      <c r="L21" s="22"/>
      <c r="M21" s="22"/>
      <c r="N21" s="22"/>
      <c r="O21" s="22"/>
      <c r="P21" s="22"/>
    </row>
    <row r="22" spans="1:16" ht="16.45" customHeight="1" x14ac:dyDescent="0.15">
      <c r="A22" s="22"/>
      <c r="B22" s="22"/>
      <c r="C22" s="22"/>
      <c r="D22" s="22"/>
      <c r="E22" s="22"/>
      <c r="F22" s="22"/>
      <c r="G22" s="22"/>
      <c r="H22" s="22"/>
      <c r="I22" s="22"/>
      <c r="J22" s="22"/>
      <c r="K22" s="22"/>
      <c r="L22" s="22"/>
      <c r="M22" s="22"/>
      <c r="N22" s="22"/>
      <c r="O22" s="22"/>
      <c r="P22" s="22"/>
    </row>
    <row r="23" spans="1:16" ht="16.45" customHeight="1" x14ac:dyDescent="0.15">
      <c r="A23" s="22"/>
      <c r="B23" s="22"/>
      <c r="C23" s="22"/>
      <c r="D23" s="22"/>
      <c r="E23" s="22"/>
      <c r="F23" s="22"/>
      <c r="G23" s="22"/>
      <c r="H23" s="22"/>
      <c r="I23" s="22"/>
      <c r="J23" s="22"/>
      <c r="K23" s="22"/>
      <c r="L23" s="22"/>
      <c r="M23" s="22"/>
      <c r="N23" s="22"/>
      <c r="O23" s="22"/>
      <c r="P23" s="22"/>
    </row>
    <row r="24" spans="1:16" ht="16.45" customHeight="1" x14ac:dyDescent="0.15">
      <c r="A24" s="22"/>
      <c r="B24" s="22"/>
      <c r="C24" s="22"/>
      <c r="D24" s="22"/>
      <c r="E24" s="22"/>
      <c r="F24" s="22"/>
      <c r="G24" s="22"/>
      <c r="H24" s="22"/>
      <c r="I24" s="22"/>
      <c r="J24" s="22"/>
      <c r="K24" s="22"/>
      <c r="L24" s="22"/>
      <c r="M24" s="22"/>
      <c r="N24" s="22"/>
      <c r="O24" s="22"/>
      <c r="P24" s="22"/>
    </row>
    <row r="25" spans="1:16" ht="16.45" customHeight="1" x14ac:dyDescent="0.15">
      <c r="A25" s="22"/>
      <c r="B25" s="22"/>
      <c r="C25" s="22"/>
      <c r="D25" s="22"/>
      <c r="E25" s="22"/>
      <c r="F25" s="22"/>
      <c r="G25" s="22"/>
      <c r="H25" s="22"/>
      <c r="I25" s="22"/>
      <c r="J25" s="22"/>
      <c r="K25" s="22"/>
      <c r="L25" s="22"/>
      <c r="M25" s="22"/>
      <c r="N25" s="22"/>
      <c r="O25" s="22"/>
      <c r="P25" s="22"/>
    </row>
    <row r="26" spans="1:16" ht="16.45" customHeight="1" x14ac:dyDescent="0.15">
      <c r="A26" s="22"/>
      <c r="B26" s="22"/>
      <c r="C26" s="22"/>
      <c r="D26" s="22"/>
      <c r="E26" s="22"/>
      <c r="F26" s="22"/>
      <c r="G26" s="22"/>
      <c r="H26" s="22"/>
      <c r="I26" s="22"/>
      <c r="J26" s="22"/>
      <c r="K26" s="22"/>
      <c r="L26" s="22"/>
      <c r="M26" s="22"/>
      <c r="N26" s="22"/>
      <c r="O26" s="22"/>
      <c r="P26" s="22"/>
    </row>
    <row r="27" spans="1:16" ht="16.45" customHeight="1" x14ac:dyDescent="0.15">
      <c r="A27" s="22"/>
      <c r="B27" s="22"/>
      <c r="C27" s="22"/>
      <c r="D27" s="22"/>
      <c r="E27" s="22"/>
      <c r="F27" s="22"/>
      <c r="G27" s="22"/>
      <c r="H27" s="22"/>
      <c r="I27" s="22"/>
      <c r="J27" s="22"/>
      <c r="K27" s="22"/>
      <c r="L27" s="22"/>
      <c r="M27" s="22"/>
      <c r="N27" s="22"/>
      <c r="O27" s="22"/>
      <c r="P27" s="22"/>
    </row>
    <row r="28" spans="1:16" ht="16.45" customHeight="1" x14ac:dyDescent="0.15">
      <c r="A28" s="22"/>
      <c r="B28" s="22"/>
      <c r="C28" s="22"/>
      <c r="D28" s="22"/>
      <c r="E28" s="22"/>
      <c r="F28" s="22"/>
      <c r="G28" s="22"/>
      <c r="H28" s="22"/>
      <c r="I28" s="22"/>
      <c r="J28" s="22"/>
      <c r="K28" s="22"/>
      <c r="L28" s="22"/>
      <c r="M28" s="22"/>
      <c r="N28" s="22"/>
      <c r="O28" s="22"/>
      <c r="P28" s="22"/>
    </row>
    <row r="29" spans="1:16" ht="16.45" customHeight="1" x14ac:dyDescent="0.15">
      <c r="A29" s="22"/>
      <c r="B29" s="22"/>
      <c r="C29" s="22"/>
      <c r="D29" s="22"/>
      <c r="E29" s="22"/>
      <c r="F29" s="22"/>
      <c r="G29" s="22"/>
      <c r="H29" s="22"/>
      <c r="I29" s="22"/>
      <c r="J29" s="22"/>
      <c r="K29" s="22"/>
      <c r="L29" s="22"/>
      <c r="M29" s="22"/>
      <c r="N29" s="22"/>
      <c r="O29" s="22"/>
      <c r="P29" s="22"/>
    </row>
    <row r="30" spans="1:16" ht="16.45" customHeight="1" x14ac:dyDescent="0.15">
      <c r="A30" s="22"/>
      <c r="B30" s="22"/>
      <c r="C30" s="22"/>
      <c r="D30" s="22"/>
      <c r="E30" s="22"/>
      <c r="F30" s="22"/>
      <c r="G30" s="22"/>
      <c r="H30" s="22"/>
      <c r="I30" s="22"/>
      <c r="J30" s="22"/>
      <c r="K30" s="22"/>
      <c r="L30" s="22"/>
      <c r="M30" s="22"/>
      <c r="N30" s="22"/>
      <c r="O30" s="22"/>
      <c r="P30" s="22"/>
    </row>
    <row r="31" spans="1:16" ht="16.4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62" t="s">
        <v>583</v>
      </c>
      <c r="D34" s="1162"/>
      <c r="E34" s="1163"/>
      <c r="F34" s="32" t="s">
        <v>584</v>
      </c>
      <c r="G34" s="33" t="s">
        <v>585</v>
      </c>
      <c r="H34" s="33" t="s">
        <v>586</v>
      </c>
      <c r="I34" s="33" t="s">
        <v>587</v>
      </c>
      <c r="J34" s="34" t="s">
        <v>588</v>
      </c>
      <c r="K34" s="22"/>
      <c r="L34" s="22"/>
      <c r="M34" s="22"/>
      <c r="N34" s="22"/>
      <c r="O34" s="22"/>
      <c r="P34" s="22"/>
    </row>
    <row r="35" spans="1:16" ht="39" customHeight="1" x14ac:dyDescent="0.15">
      <c r="A35" s="22"/>
      <c r="B35" s="35"/>
      <c r="C35" s="1158" t="s">
        <v>589</v>
      </c>
      <c r="D35" s="1158"/>
      <c r="E35" s="1159"/>
      <c r="F35" s="36">
        <v>4.84</v>
      </c>
      <c r="G35" s="37">
        <v>3.86</v>
      </c>
      <c r="H35" s="37">
        <v>3.46</v>
      </c>
      <c r="I35" s="37">
        <v>4.0999999999999996</v>
      </c>
      <c r="J35" s="38">
        <v>4.59</v>
      </c>
      <c r="K35" s="22"/>
      <c r="L35" s="22"/>
      <c r="M35" s="22"/>
      <c r="N35" s="22"/>
      <c r="O35" s="22"/>
      <c r="P35" s="22"/>
    </row>
    <row r="36" spans="1:16" ht="39" customHeight="1" x14ac:dyDescent="0.15">
      <c r="A36" s="22"/>
      <c r="B36" s="35"/>
      <c r="C36" s="1158" t="s">
        <v>590</v>
      </c>
      <c r="D36" s="1158"/>
      <c r="E36" s="1159"/>
      <c r="F36" s="36">
        <v>6.38</v>
      </c>
      <c r="G36" s="37">
        <v>6.35</v>
      </c>
      <c r="H36" s="37">
        <v>5.57</v>
      </c>
      <c r="I36" s="37">
        <v>4.63</v>
      </c>
      <c r="J36" s="38">
        <v>4.1100000000000003</v>
      </c>
      <c r="K36" s="22"/>
      <c r="L36" s="22"/>
      <c r="M36" s="22"/>
      <c r="N36" s="22"/>
      <c r="O36" s="22"/>
      <c r="P36" s="22"/>
    </row>
    <row r="37" spans="1:16" ht="39" customHeight="1" x14ac:dyDescent="0.15">
      <c r="A37" s="22"/>
      <c r="B37" s="35"/>
      <c r="C37" s="1158" t="s">
        <v>591</v>
      </c>
      <c r="D37" s="1158"/>
      <c r="E37" s="1159"/>
      <c r="F37" s="36">
        <v>1.99</v>
      </c>
      <c r="G37" s="37">
        <v>3.14</v>
      </c>
      <c r="H37" s="37">
        <v>3.13</v>
      </c>
      <c r="I37" s="37">
        <v>1.54</v>
      </c>
      <c r="J37" s="38">
        <v>1.37</v>
      </c>
      <c r="K37" s="22"/>
      <c r="L37" s="22"/>
      <c r="M37" s="22"/>
      <c r="N37" s="22"/>
      <c r="O37" s="22"/>
      <c r="P37" s="22"/>
    </row>
    <row r="38" spans="1:16" ht="39" customHeight="1" x14ac:dyDescent="0.15">
      <c r="A38" s="22"/>
      <c r="B38" s="35"/>
      <c r="C38" s="1158" t="s">
        <v>592</v>
      </c>
      <c r="D38" s="1158"/>
      <c r="E38" s="1159"/>
      <c r="F38" s="36" t="s">
        <v>533</v>
      </c>
      <c r="G38" s="37" t="s">
        <v>533</v>
      </c>
      <c r="H38" s="37">
        <v>1.44</v>
      </c>
      <c r="I38" s="37">
        <v>1.06</v>
      </c>
      <c r="J38" s="38">
        <v>1.28</v>
      </c>
      <c r="K38" s="22"/>
      <c r="L38" s="22"/>
      <c r="M38" s="22"/>
      <c r="N38" s="22"/>
      <c r="O38" s="22"/>
      <c r="P38" s="22"/>
    </row>
    <row r="39" spans="1:16" ht="39" customHeight="1" x14ac:dyDescent="0.15">
      <c r="A39" s="22"/>
      <c r="B39" s="35"/>
      <c r="C39" s="1158" t="s">
        <v>593</v>
      </c>
      <c r="D39" s="1158"/>
      <c r="E39" s="1159"/>
      <c r="F39" s="36">
        <v>0.57999999999999996</v>
      </c>
      <c r="G39" s="37">
        <v>0.69</v>
      </c>
      <c r="H39" s="37">
        <v>0.79</v>
      </c>
      <c r="I39" s="37">
        <v>0.82</v>
      </c>
      <c r="J39" s="38">
        <v>0.95</v>
      </c>
      <c r="K39" s="22"/>
      <c r="L39" s="22"/>
      <c r="M39" s="22"/>
      <c r="N39" s="22"/>
      <c r="O39" s="22"/>
      <c r="P39" s="22"/>
    </row>
    <row r="40" spans="1:16" ht="39" customHeight="1" x14ac:dyDescent="0.15">
      <c r="A40" s="22"/>
      <c r="B40" s="35"/>
      <c r="C40" s="1158" t="s">
        <v>594</v>
      </c>
      <c r="D40" s="1158"/>
      <c r="E40" s="1159"/>
      <c r="F40" s="36">
        <v>0</v>
      </c>
      <c r="G40" s="37">
        <v>0</v>
      </c>
      <c r="H40" s="37">
        <v>0</v>
      </c>
      <c r="I40" s="37">
        <v>0</v>
      </c>
      <c r="J40" s="38">
        <v>0</v>
      </c>
      <c r="K40" s="22"/>
      <c r="L40" s="22"/>
      <c r="M40" s="22"/>
      <c r="N40" s="22"/>
      <c r="O40" s="22"/>
      <c r="P40" s="22"/>
    </row>
    <row r="41" spans="1:16" ht="39" customHeight="1" x14ac:dyDescent="0.15">
      <c r="A41" s="22"/>
      <c r="B41" s="35"/>
      <c r="C41" s="1158" t="s">
        <v>595</v>
      </c>
      <c r="D41" s="1158"/>
      <c r="E41" s="1159"/>
      <c r="F41" s="36">
        <v>0</v>
      </c>
      <c r="G41" s="37">
        <v>0</v>
      </c>
      <c r="H41" s="37">
        <v>0</v>
      </c>
      <c r="I41" s="37">
        <v>0</v>
      </c>
      <c r="J41" s="38">
        <v>0</v>
      </c>
      <c r="K41" s="22"/>
      <c r="L41" s="22"/>
      <c r="M41" s="22"/>
      <c r="N41" s="22"/>
      <c r="O41" s="22"/>
      <c r="P41" s="22"/>
    </row>
    <row r="42" spans="1:16" ht="39" customHeight="1" x14ac:dyDescent="0.15">
      <c r="A42" s="22"/>
      <c r="B42" s="39"/>
      <c r="C42" s="1158" t="s">
        <v>596</v>
      </c>
      <c r="D42" s="1158"/>
      <c r="E42" s="1159"/>
      <c r="F42" s="36" t="s">
        <v>533</v>
      </c>
      <c r="G42" s="37" t="s">
        <v>533</v>
      </c>
      <c r="H42" s="37" t="s">
        <v>533</v>
      </c>
      <c r="I42" s="37" t="s">
        <v>533</v>
      </c>
      <c r="J42" s="38" t="s">
        <v>533</v>
      </c>
      <c r="K42" s="22"/>
      <c r="L42" s="22"/>
      <c r="M42" s="22"/>
      <c r="N42" s="22"/>
      <c r="O42" s="22"/>
      <c r="P42" s="22"/>
    </row>
    <row r="43" spans="1:16" ht="39" customHeight="1" thickBot="1" x14ac:dyDescent="0.2">
      <c r="A43" s="22"/>
      <c r="B43" s="40"/>
      <c r="C43" s="1160" t="s">
        <v>597</v>
      </c>
      <c r="D43" s="1160"/>
      <c r="E43" s="1161"/>
      <c r="F43" s="41">
        <v>0</v>
      </c>
      <c r="G43" s="42">
        <v>0.57999999999999996</v>
      </c>
      <c r="H43" s="42">
        <v>0.01</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6.8"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row r="51" s="23" customFormat="1" ht="13.5" hidden="1" customHeight="1" x14ac:dyDescent="0.15"/>
  </sheetData>
  <sheetProtection algorithmName="SHA-512" hashValue="iP7d5C8YFv4QfvNCTj5D1JE95VERejUM+qkFRujbrDHNcNOSa82KBMtUecyz7YS/pmkWsoJBNcfWnQ/yQk7IYA==" saltValue="dyIeEmjS8dq9TtFoJHMD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8"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8" customHeight="1" thickBot="1" x14ac:dyDescent="0.25">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8" customHeight="1" x14ac:dyDescent="0.15">
      <c r="A45" s="46"/>
      <c r="B45" s="1164" t="s">
        <v>11</v>
      </c>
      <c r="C45" s="1165"/>
      <c r="D45" s="56"/>
      <c r="E45" s="1170" t="s">
        <v>12</v>
      </c>
      <c r="F45" s="1170"/>
      <c r="G45" s="1170"/>
      <c r="H45" s="1170"/>
      <c r="I45" s="1170"/>
      <c r="J45" s="1171"/>
      <c r="K45" s="57">
        <v>2122</v>
      </c>
      <c r="L45" s="58">
        <v>2145</v>
      </c>
      <c r="M45" s="58">
        <v>2079</v>
      </c>
      <c r="N45" s="58">
        <v>2084</v>
      </c>
      <c r="O45" s="59">
        <v>2153</v>
      </c>
      <c r="P45" s="46"/>
      <c r="Q45" s="46"/>
      <c r="R45" s="46"/>
      <c r="S45" s="46"/>
      <c r="T45" s="46"/>
      <c r="U45" s="46"/>
    </row>
    <row r="46" spans="1:21" ht="30.8" customHeight="1" x14ac:dyDescent="0.15">
      <c r="A46" s="46"/>
      <c r="B46" s="1166"/>
      <c r="C46" s="1167"/>
      <c r="D46" s="60"/>
      <c r="E46" s="1172" t="s">
        <v>13</v>
      </c>
      <c r="F46" s="1172"/>
      <c r="G46" s="1172"/>
      <c r="H46" s="1172"/>
      <c r="I46" s="1172"/>
      <c r="J46" s="1173"/>
      <c r="K46" s="61" t="s">
        <v>533</v>
      </c>
      <c r="L46" s="62" t="s">
        <v>533</v>
      </c>
      <c r="M46" s="62" t="s">
        <v>533</v>
      </c>
      <c r="N46" s="62" t="s">
        <v>533</v>
      </c>
      <c r="O46" s="63" t="s">
        <v>533</v>
      </c>
      <c r="P46" s="46"/>
      <c r="Q46" s="46"/>
      <c r="R46" s="46"/>
      <c r="S46" s="46"/>
      <c r="T46" s="46"/>
      <c r="U46" s="46"/>
    </row>
    <row r="47" spans="1:21" ht="30.8" customHeight="1" x14ac:dyDescent="0.15">
      <c r="A47" s="46"/>
      <c r="B47" s="1166"/>
      <c r="C47" s="1167"/>
      <c r="D47" s="60"/>
      <c r="E47" s="1172" t="s">
        <v>14</v>
      </c>
      <c r="F47" s="1172"/>
      <c r="G47" s="1172"/>
      <c r="H47" s="1172"/>
      <c r="I47" s="1172"/>
      <c r="J47" s="1173"/>
      <c r="K47" s="61" t="s">
        <v>533</v>
      </c>
      <c r="L47" s="62" t="s">
        <v>533</v>
      </c>
      <c r="M47" s="62" t="s">
        <v>533</v>
      </c>
      <c r="N47" s="62" t="s">
        <v>533</v>
      </c>
      <c r="O47" s="63" t="s">
        <v>533</v>
      </c>
      <c r="P47" s="46"/>
      <c r="Q47" s="46"/>
      <c r="R47" s="46"/>
      <c r="S47" s="46"/>
      <c r="T47" s="46"/>
      <c r="U47" s="46"/>
    </row>
    <row r="48" spans="1:21" ht="30.8" customHeight="1" x14ac:dyDescent="0.15">
      <c r="A48" s="46"/>
      <c r="B48" s="1166"/>
      <c r="C48" s="1167"/>
      <c r="D48" s="60"/>
      <c r="E48" s="1172" t="s">
        <v>15</v>
      </c>
      <c r="F48" s="1172"/>
      <c r="G48" s="1172"/>
      <c r="H48" s="1172"/>
      <c r="I48" s="1172"/>
      <c r="J48" s="1173"/>
      <c r="K48" s="61">
        <v>1075</v>
      </c>
      <c r="L48" s="62">
        <v>1063</v>
      </c>
      <c r="M48" s="62">
        <v>992</v>
      </c>
      <c r="N48" s="62">
        <v>918</v>
      </c>
      <c r="O48" s="63">
        <v>805</v>
      </c>
      <c r="P48" s="46"/>
      <c r="Q48" s="46"/>
      <c r="R48" s="46"/>
      <c r="S48" s="46"/>
      <c r="T48" s="46"/>
      <c r="U48" s="46"/>
    </row>
    <row r="49" spans="1:21" ht="30.8" customHeight="1" x14ac:dyDescent="0.15">
      <c r="A49" s="46"/>
      <c r="B49" s="1166"/>
      <c r="C49" s="1167"/>
      <c r="D49" s="60"/>
      <c r="E49" s="1172" t="s">
        <v>16</v>
      </c>
      <c r="F49" s="1172"/>
      <c r="G49" s="1172"/>
      <c r="H49" s="1172"/>
      <c r="I49" s="1172"/>
      <c r="J49" s="1173"/>
      <c r="K49" s="61">
        <v>7</v>
      </c>
      <c r="L49" s="62">
        <v>6</v>
      </c>
      <c r="M49" s="62">
        <v>3</v>
      </c>
      <c r="N49" s="62">
        <v>3</v>
      </c>
      <c r="O49" s="63">
        <v>1</v>
      </c>
      <c r="P49" s="46"/>
      <c r="Q49" s="46"/>
      <c r="R49" s="46"/>
      <c r="S49" s="46"/>
      <c r="T49" s="46"/>
      <c r="U49" s="46"/>
    </row>
    <row r="50" spans="1:21" ht="30.8" customHeight="1" x14ac:dyDescent="0.15">
      <c r="A50" s="46"/>
      <c r="B50" s="1166"/>
      <c r="C50" s="1167"/>
      <c r="D50" s="60"/>
      <c r="E50" s="1172" t="s">
        <v>17</v>
      </c>
      <c r="F50" s="1172"/>
      <c r="G50" s="1172"/>
      <c r="H50" s="1172"/>
      <c r="I50" s="1172"/>
      <c r="J50" s="1173"/>
      <c r="K50" s="61">
        <v>17</v>
      </c>
      <c r="L50" s="62">
        <v>16</v>
      </c>
      <c r="M50" s="62">
        <v>10</v>
      </c>
      <c r="N50" s="62">
        <v>19</v>
      </c>
      <c r="O50" s="63">
        <v>18</v>
      </c>
      <c r="P50" s="46"/>
      <c r="Q50" s="46"/>
      <c r="R50" s="46"/>
      <c r="S50" s="46"/>
      <c r="T50" s="46"/>
      <c r="U50" s="46"/>
    </row>
    <row r="51" spans="1:21" ht="30.8" customHeight="1" x14ac:dyDescent="0.15">
      <c r="A51" s="46"/>
      <c r="B51" s="1168"/>
      <c r="C51" s="1169"/>
      <c r="D51" s="64"/>
      <c r="E51" s="1172" t="s">
        <v>18</v>
      </c>
      <c r="F51" s="1172"/>
      <c r="G51" s="1172"/>
      <c r="H51" s="1172"/>
      <c r="I51" s="1172"/>
      <c r="J51" s="1173"/>
      <c r="K51" s="61">
        <v>0</v>
      </c>
      <c r="L51" s="62">
        <v>0</v>
      </c>
      <c r="M51" s="62">
        <v>1</v>
      </c>
      <c r="N51" s="62">
        <v>1</v>
      </c>
      <c r="O51" s="63">
        <v>0</v>
      </c>
      <c r="P51" s="46"/>
      <c r="Q51" s="46"/>
      <c r="R51" s="46"/>
      <c r="S51" s="46"/>
      <c r="T51" s="46"/>
      <c r="U51" s="46"/>
    </row>
    <row r="52" spans="1:21" ht="30.8" customHeight="1" x14ac:dyDescent="0.15">
      <c r="A52" s="46"/>
      <c r="B52" s="1174" t="s">
        <v>19</v>
      </c>
      <c r="C52" s="1175"/>
      <c r="D52" s="64"/>
      <c r="E52" s="1172" t="s">
        <v>20</v>
      </c>
      <c r="F52" s="1172"/>
      <c r="G52" s="1172"/>
      <c r="H52" s="1172"/>
      <c r="I52" s="1172"/>
      <c r="J52" s="1173"/>
      <c r="K52" s="61">
        <v>2243</v>
      </c>
      <c r="L52" s="62">
        <v>2216</v>
      </c>
      <c r="M52" s="62">
        <v>2196</v>
      </c>
      <c r="N52" s="62">
        <v>2211</v>
      </c>
      <c r="O52" s="63">
        <v>2154</v>
      </c>
      <c r="P52" s="46"/>
      <c r="Q52" s="46"/>
      <c r="R52" s="46"/>
      <c r="S52" s="46"/>
      <c r="T52" s="46"/>
      <c r="U52" s="46"/>
    </row>
    <row r="53" spans="1:21" ht="30.8" customHeight="1" thickBot="1" x14ac:dyDescent="0.2">
      <c r="A53" s="46"/>
      <c r="B53" s="1176" t="s">
        <v>21</v>
      </c>
      <c r="C53" s="1177"/>
      <c r="D53" s="65"/>
      <c r="E53" s="1178" t="s">
        <v>22</v>
      </c>
      <c r="F53" s="1178"/>
      <c r="G53" s="1178"/>
      <c r="H53" s="1178"/>
      <c r="I53" s="1178"/>
      <c r="J53" s="1179"/>
      <c r="K53" s="66">
        <v>978</v>
      </c>
      <c r="L53" s="67">
        <v>1014</v>
      </c>
      <c r="M53" s="67">
        <v>889</v>
      </c>
      <c r="N53" s="67">
        <v>814</v>
      </c>
      <c r="O53" s="68">
        <v>823</v>
      </c>
      <c r="P53" s="46"/>
      <c r="Q53" s="46"/>
      <c r="R53" s="46"/>
      <c r="S53" s="46"/>
      <c r="T53" s="46"/>
      <c r="U53" s="46"/>
    </row>
    <row r="54" spans="1:21" ht="23.95"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3.95"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3.95" customHeight="1" thickBot="1" x14ac:dyDescent="0.25">
      <c r="A56" s="46"/>
      <c r="B56" s="70" t="s">
        <v>25</v>
      </c>
      <c r="C56" s="71"/>
      <c r="D56" s="71"/>
      <c r="E56" s="71"/>
      <c r="F56" s="71"/>
      <c r="G56" s="71"/>
      <c r="H56" s="71"/>
      <c r="I56" s="71"/>
      <c r="J56" s="71"/>
      <c r="K56" s="72"/>
      <c r="L56" s="72"/>
      <c r="M56" s="72"/>
      <c r="N56" s="72"/>
      <c r="O56" s="73" t="s">
        <v>598</v>
      </c>
      <c r="P56" s="46"/>
      <c r="Q56" s="46"/>
      <c r="R56" s="46"/>
      <c r="S56" s="46"/>
      <c r="T56" s="46"/>
      <c r="U56" s="46"/>
    </row>
    <row r="57" spans="1:21" ht="31.5" customHeight="1" thickBot="1" x14ac:dyDescent="0.25">
      <c r="A57" s="46"/>
      <c r="B57" s="74"/>
      <c r="C57" s="75"/>
      <c r="D57" s="75"/>
      <c r="E57" s="76"/>
      <c r="F57" s="76"/>
      <c r="G57" s="76"/>
      <c r="H57" s="76"/>
      <c r="I57" s="76"/>
      <c r="J57" s="77" t="s">
        <v>2</v>
      </c>
      <c r="K57" s="78" t="s">
        <v>599</v>
      </c>
      <c r="L57" s="79" t="s">
        <v>600</v>
      </c>
      <c r="M57" s="79" t="s">
        <v>601</v>
      </c>
      <c r="N57" s="79" t="s">
        <v>602</v>
      </c>
      <c r="O57" s="80" t="s">
        <v>603</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533</v>
      </c>
      <c r="L58" s="82" t="s">
        <v>533</v>
      </c>
      <c r="M58" s="82" t="s">
        <v>533</v>
      </c>
      <c r="N58" s="82" t="s">
        <v>533</v>
      </c>
      <c r="O58" s="83" t="s">
        <v>533</v>
      </c>
    </row>
    <row r="59" spans="1:21" ht="31.5" customHeight="1" x14ac:dyDescent="0.15">
      <c r="B59" s="1182"/>
      <c r="C59" s="1183"/>
      <c r="D59" s="1189" t="s">
        <v>28</v>
      </c>
      <c r="E59" s="1190"/>
      <c r="F59" s="1190"/>
      <c r="G59" s="1190"/>
      <c r="H59" s="1190"/>
      <c r="I59" s="1190"/>
      <c r="J59" s="1191"/>
      <c r="K59" s="84" t="s">
        <v>533</v>
      </c>
      <c r="L59" s="85" t="s">
        <v>533</v>
      </c>
      <c r="M59" s="85" t="s">
        <v>533</v>
      </c>
      <c r="N59" s="85" t="s">
        <v>533</v>
      </c>
      <c r="O59" s="86" t="s">
        <v>533</v>
      </c>
    </row>
    <row r="60" spans="1:21" ht="31.5" customHeight="1" thickBot="1" x14ac:dyDescent="0.2">
      <c r="B60" s="1184"/>
      <c r="C60" s="1185"/>
      <c r="D60" s="1192" t="s">
        <v>29</v>
      </c>
      <c r="E60" s="1193"/>
      <c r="F60" s="1193"/>
      <c r="G60" s="1193"/>
      <c r="H60" s="1193"/>
      <c r="I60" s="1193"/>
      <c r="J60" s="1194"/>
      <c r="K60" s="87" t="s">
        <v>533</v>
      </c>
      <c r="L60" s="88" t="s">
        <v>533</v>
      </c>
      <c r="M60" s="88" t="s">
        <v>533</v>
      </c>
      <c r="N60" s="88" t="s">
        <v>533</v>
      </c>
      <c r="O60" s="89" t="s">
        <v>533</v>
      </c>
    </row>
    <row r="61" spans="1:21" ht="23.95" customHeight="1" x14ac:dyDescent="0.15">
      <c r="B61" s="90"/>
      <c r="C61" s="90"/>
      <c r="D61" s="91" t="s">
        <v>30</v>
      </c>
      <c r="E61" s="92"/>
      <c r="F61" s="92"/>
      <c r="G61" s="92"/>
      <c r="H61" s="92"/>
      <c r="I61" s="92"/>
      <c r="J61" s="92"/>
      <c r="K61" s="92"/>
      <c r="L61" s="92"/>
      <c r="M61" s="92"/>
      <c r="N61" s="92"/>
      <c r="O61" s="92"/>
    </row>
    <row r="62" spans="1:21" ht="23.95" customHeight="1" x14ac:dyDescent="0.15">
      <c r="B62" s="93"/>
      <c r="C62" s="93"/>
      <c r="D62" s="91" t="s">
        <v>31</v>
      </c>
      <c r="E62" s="92"/>
      <c r="F62" s="92"/>
      <c r="G62" s="92"/>
      <c r="H62" s="92"/>
      <c r="I62" s="92"/>
      <c r="J62" s="92"/>
      <c r="K62" s="92"/>
      <c r="L62" s="92"/>
      <c r="M62" s="92"/>
      <c r="N62" s="92"/>
      <c r="O62" s="92"/>
    </row>
    <row r="63" spans="1:21" ht="23.95"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3.95"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S3p5QZacsGYw0qIEnWJ7LMtiCxz/Dd+os11A4kpbhDvXEBK8/99y/F6LSRzCMeRYtXEDv1xHzOqdkK2hvojiA==" saltValue="YfD9DERUKvFCt5aI15c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05" customHeight="1" x14ac:dyDescent="0.15"/>
    <row r="2" ht="15.05" customHeight="1" x14ac:dyDescent="0.15"/>
    <row r="3" ht="15.05" customHeight="1" x14ac:dyDescent="0.15"/>
    <row r="4" ht="15.05" customHeight="1" x14ac:dyDescent="0.15"/>
    <row r="5" ht="15.05" customHeight="1" x14ac:dyDescent="0.15"/>
    <row r="6" ht="15.05" customHeight="1" x14ac:dyDescent="0.15"/>
    <row r="7" ht="15.05" customHeight="1" x14ac:dyDescent="0.15"/>
    <row r="8" ht="15.05" customHeight="1" x14ac:dyDescent="0.15"/>
    <row r="9" ht="15.05" customHeight="1" x14ac:dyDescent="0.15"/>
    <row r="10" ht="15.05" customHeight="1" x14ac:dyDescent="0.15"/>
    <row r="11" ht="15.05" customHeight="1" x14ac:dyDescent="0.15"/>
    <row r="12" ht="15.05" customHeight="1" x14ac:dyDescent="0.15"/>
    <row r="13" ht="15.05" customHeight="1" x14ac:dyDescent="0.15"/>
    <row r="14" ht="15.05" customHeight="1" x14ac:dyDescent="0.15"/>
    <row r="15" ht="15.05" customHeight="1" x14ac:dyDescent="0.15"/>
    <row r="16" ht="15.05" customHeight="1" x14ac:dyDescent="0.15"/>
    <row r="17" ht="15.05" customHeight="1" x14ac:dyDescent="0.15"/>
    <row r="18" ht="15.05" customHeight="1" x14ac:dyDescent="0.15"/>
    <row r="19" ht="15.05" customHeight="1" x14ac:dyDescent="0.15"/>
    <row r="20" ht="15.05" customHeight="1" x14ac:dyDescent="0.15"/>
    <row r="21" ht="15.05" customHeight="1" x14ac:dyDescent="0.15"/>
    <row r="22" ht="15.05" customHeight="1" x14ac:dyDescent="0.15"/>
    <row r="23" ht="15.05" customHeight="1" x14ac:dyDescent="0.15"/>
    <row r="24" ht="15.05" customHeight="1" x14ac:dyDescent="0.15"/>
    <row r="25" ht="15.05" customHeight="1" x14ac:dyDescent="0.15"/>
    <row r="26" ht="15.05" customHeight="1" x14ac:dyDescent="0.15"/>
    <row r="27" ht="15.05" customHeight="1" x14ac:dyDescent="0.15"/>
    <row r="28" ht="15.05" customHeight="1" x14ac:dyDescent="0.15"/>
    <row r="29" ht="15.05" customHeight="1" x14ac:dyDescent="0.15"/>
    <row r="30" ht="15.05" customHeight="1" x14ac:dyDescent="0.15"/>
    <row r="31" ht="15.05" customHeight="1" x14ac:dyDescent="0.15"/>
    <row r="32" ht="15.05" customHeight="1" x14ac:dyDescent="0.15"/>
    <row r="33" spans="2:13" ht="15.05" customHeight="1" x14ac:dyDescent="0.15"/>
    <row r="34" spans="2:13" ht="15.05" customHeight="1" x14ac:dyDescent="0.15"/>
    <row r="35" spans="2:13" ht="15.05" customHeight="1" x14ac:dyDescent="0.15"/>
    <row r="36" spans="2:13" ht="15.05" customHeight="1" x14ac:dyDescent="0.15"/>
    <row r="37" spans="2:13" ht="15.05" customHeight="1" x14ac:dyDescent="0.15"/>
    <row r="38" spans="2:13" ht="15.05" customHeight="1" x14ac:dyDescent="0.15"/>
    <row r="39" spans="2:13" ht="27.8" customHeight="1" thickBot="1" x14ac:dyDescent="0.2">
      <c r="M39" s="95" t="s">
        <v>9</v>
      </c>
    </row>
    <row r="40" spans="2:13" ht="27.8" customHeight="1" thickBot="1" x14ac:dyDescent="0.25">
      <c r="B40" s="96" t="s">
        <v>10</v>
      </c>
      <c r="C40" s="97"/>
      <c r="D40" s="97"/>
      <c r="E40" s="98"/>
      <c r="F40" s="98"/>
      <c r="G40" s="98"/>
      <c r="H40" s="99" t="s">
        <v>2</v>
      </c>
      <c r="I40" s="100" t="s">
        <v>574</v>
      </c>
      <c r="J40" s="101" t="s">
        <v>575</v>
      </c>
      <c r="K40" s="101" t="s">
        <v>576</v>
      </c>
      <c r="L40" s="101" t="s">
        <v>577</v>
      </c>
      <c r="M40" s="102" t="s">
        <v>578</v>
      </c>
    </row>
    <row r="41" spans="2:13" ht="27.8" customHeight="1" x14ac:dyDescent="0.15">
      <c r="B41" s="1195" t="s">
        <v>32</v>
      </c>
      <c r="C41" s="1196"/>
      <c r="D41" s="103"/>
      <c r="E41" s="1201" t="s">
        <v>33</v>
      </c>
      <c r="F41" s="1201"/>
      <c r="G41" s="1201"/>
      <c r="H41" s="1202"/>
      <c r="I41" s="342">
        <v>20610</v>
      </c>
      <c r="J41" s="343">
        <v>22009</v>
      </c>
      <c r="K41" s="343">
        <v>23537</v>
      </c>
      <c r="L41" s="343">
        <v>23222</v>
      </c>
      <c r="M41" s="344">
        <v>22569</v>
      </c>
    </row>
    <row r="42" spans="2:13" ht="27.8" customHeight="1" x14ac:dyDescent="0.15">
      <c r="B42" s="1197"/>
      <c r="C42" s="1198"/>
      <c r="D42" s="104"/>
      <c r="E42" s="1203" t="s">
        <v>34</v>
      </c>
      <c r="F42" s="1203"/>
      <c r="G42" s="1203"/>
      <c r="H42" s="1204"/>
      <c r="I42" s="345">
        <v>8</v>
      </c>
      <c r="J42" s="346" t="s">
        <v>533</v>
      </c>
      <c r="K42" s="346" t="s">
        <v>533</v>
      </c>
      <c r="L42" s="346" t="s">
        <v>533</v>
      </c>
      <c r="M42" s="347" t="s">
        <v>533</v>
      </c>
    </row>
    <row r="43" spans="2:13" ht="27.8" customHeight="1" x14ac:dyDescent="0.15">
      <c r="B43" s="1197"/>
      <c r="C43" s="1198"/>
      <c r="D43" s="104"/>
      <c r="E43" s="1203" t="s">
        <v>35</v>
      </c>
      <c r="F43" s="1203"/>
      <c r="G43" s="1203"/>
      <c r="H43" s="1204"/>
      <c r="I43" s="345">
        <v>14451</v>
      </c>
      <c r="J43" s="346">
        <v>14370</v>
      </c>
      <c r="K43" s="346">
        <v>13790</v>
      </c>
      <c r="L43" s="346">
        <v>12522</v>
      </c>
      <c r="M43" s="347">
        <v>11871</v>
      </c>
    </row>
    <row r="44" spans="2:13" ht="27.8" customHeight="1" x14ac:dyDescent="0.15">
      <c r="B44" s="1197"/>
      <c r="C44" s="1198"/>
      <c r="D44" s="104"/>
      <c r="E44" s="1203" t="s">
        <v>36</v>
      </c>
      <c r="F44" s="1203"/>
      <c r="G44" s="1203"/>
      <c r="H44" s="1204"/>
      <c r="I44" s="345">
        <v>14</v>
      </c>
      <c r="J44" s="346">
        <v>7</v>
      </c>
      <c r="K44" s="346">
        <v>4</v>
      </c>
      <c r="L44" s="346">
        <v>1</v>
      </c>
      <c r="M44" s="347" t="s">
        <v>533</v>
      </c>
    </row>
    <row r="45" spans="2:13" ht="27.8" customHeight="1" x14ac:dyDescent="0.15">
      <c r="B45" s="1197"/>
      <c r="C45" s="1198"/>
      <c r="D45" s="104"/>
      <c r="E45" s="1203" t="s">
        <v>37</v>
      </c>
      <c r="F45" s="1203"/>
      <c r="G45" s="1203"/>
      <c r="H45" s="1204"/>
      <c r="I45" s="345">
        <v>2430</v>
      </c>
      <c r="J45" s="346">
        <v>2482</v>
      </c>
      <c r="K45" s="346">
        <v>2366</v>
      </c>
      <c r="L45" s="346">
        <v>2128</v>
      </c>
      <c r="M45" s="347">
        <v>2127</v>
      </c>
    </row>
    <row r="46" spans="2:13" ht="27.8" customHeight="1" x14ac:dyDescent="0.15">
      <c r="B46" s="1197"/>
      <c r="C46" s="1198"/>
      <c r="D46" s="105"/>
      <c r="E46" s="1203" t="s">
        <v>38</v>
      </c>
      <c r="F46" s="1203"/>
      <c r="G46" s="1203"/>
      <c r="H46" s="1204"/>
      <c r="I46" s="345" t="s">
        <v>533</v>
      </c>
      <c r="J46" s="346" t="s">
        <v>533</v>
      </c>
      <c r="K46" s="346" t="s">
        <v>533</v>
      </c>
      <c r="L46" s="346" t="s">
        <v>533</v>
      </c>
      <c r="M46" s="347" t="s">
        <v>533</v>
      </c>
    </row>
    <row r="47" spans="2:13" ht="27.8" customHeight="1" x14ac:dyDescent="0.15">
      <c r="B47" s="1197"/>
      <c r="C47" s="1198"/>
      <c r="D47" s="106"/>
      <c r="E47" s="1205" t="s">
        <v>39</v>
      </c>
      <c r="F47" s="1206"/>
      <c r="G47" s="1206"/>
      <c r="H47" s="1207"/>
      <c r="I47" s="345" t="s">
        <v>533</v>
      </c>
      <c r="J47" s="346" t="s">
        <v>533</v>
      </c>
      <c r="K47" s="346" t="s">
        <v>533</v>
      </c>
      <c r="L47" s="346" t="s">
        <v>533</v>
      </c>
      <c r="M47" s="347" t="s">
        <v>533</v>
      </c>
    </row>
    <row r="48" spans="2:13" ht="27.8" customHeight="1" x14ac:dyDescent="0.15">
      <c r="B48" s="1197"/>
      <c r="C48" s="1198"/>
      <c r="D48" s="104"/>
      <c r="E48" s="1203" t="s">
        <v>40</v>
      </c>
      <c r="F48" s="1203"/>
      <c r="G48" s="1203"/>
      <c r="H48" s="1204"/>
      <c r="I48" s="345" t="s">
        <v>533</v>
      </c>
      <c r="J48" s="346" t="s">
        <v>533</v>
      </c>
      <c r="K48" s="346" t="s">
        <v>533</v>
      </c>
      <c r="L48" s="346" t="s">
        <v>533</v>
      </c>
      <c r="M48" s="347" t="s">
        <v>533</v>
      </c>
    </row>
    <row r="49" spans="2:13" ht="27.8" customHeight="1" x14ac:dyDescent="0.15">
      <c r="B49" s="1199"/>
      <c r="C49" s="1200"/>
      <c r="D49" s="104"/>
      <c r="E49" s="1203" t="s">
        <v>41</v>
      </c>
      <c r="F49" s="1203"/>
      <c r="G49" s="1203"/>
      <c r="H49" s="1204"/>
      <c r="I49" s="345" t="s">
        <v>533</v>
      </c>
      <c r="J49" s="346" t="s">
        <v>533</v>
      </c>
      <c r="K49" s="346" t="s">
        <v>533</v>
      </c>
      <c r="L49" s="346" t="s">
        <v>533</v>
      </c>
      <c r="M49" s="347" t="s">
        <v>533</v>
      </c>
    </row>
    <row r="50" spans="2:13" ht="27.8" customHeight="1" x14ac:dyDescent="0.15">
      <c r="B50" s="1208" t="s">
        <v>42</v>
      </c>
      <c r="C50" s="1209"/>
      <c r="D50" s="107"/>
      <c r="E50" s="1203" t="s">
        <v>43</v>
      </c>
      <c r="F50" s="1203"/>
      <c r="G50" s="1203"/>
      <c r="H50" s="1204"/>
      <c r="I50" s="345">
        <v>1804</v>
      </c>
      <c r="J50" s="346">
        <v>2075</v>
      </c>
      <c r="K50" s="346">
        <v>2309</v>
      </c>
      <c r="L50" s="346">
        <v>2919</v>
      </c>
      <c r="M50" s="347">
        <v>3103</v>
      </c>
    </row>
    <row r="51" spans="2:13" ht="27.8" customHeight="1" x14ac:dyDescent="0.15">
      <c r="B51" s="1197"/>
      <c r="C51" s="1198"/>
      <c r="D51" s="104"/>
      <c r="E51" s="1203" t="s">
        <v>44</v>
      </c>
      <c r="F51" s="1203"/>
      <c r="G51" s="1203"/>
      <c r="H51" s="1204"/>
      <c r="I51" s="345">
        <v>561</v>
      </c>
      <c r="J51" s="346">
        <v>518</v>
      </c>
      <c r="K51" s="346">
        <v>470</v>
      </c>
      <c r="L51" s="346">
        <v>408</v>
      </c>
      <c r="M51" s="347">
        <v>327</v>
      </c>
    </row>
    <row r="52" spans="2:13" ht="27.8" customHeight="1" x14ac:dyDescent="0.15">
      <c r="B52" s="1199"/>
      <c r="C52" s="1200"/>
      <c r="D52" s="104"/>
      <c r="E52" s="1203" t="s">
        <v>45</v>
      </c>
      <c r="F52" s="1203"/>
      <c r="G52" s="1203"/>
      <c r="H52" s="1204"/>
      <c r="I52" s="345">
        <v>24076</v>
      </c>
      <c r="J52" s="346">
        <v>24884</v>
      </c>
      <c r="K52" s="346">
        <v>25192</v>
      </c>
      <c r="L52" s="346">
        <v>24581</v>
      </c>
      <c r="M52" s="347">
        <v>23380</v>
      </c>
    </row>
    <row r="53" spans="2:13" ht="27.8" customHeight="1" thickBot="1" x14ac:dyDescent="0.2">
      <c r="B53" s="1210" t="s">
        <v>46</v>
      </c>
      <c r="C53" s="1211"/>
      <c r="D53" s="108"/>
      <c r="E53" s="1212" t="s">
        <v>47</v>
      </c>
      <c r="F53" s="1212"/>
      <c r="G53" s="1212"/>
      <c r="H53" s="1213"/>
      <c r="I53" s="348">
        <v>11070</v>
      </c>
      <c r="J53" s="349">
        <v>11391</v>
      </c>
      <c r="K53" s="349">
        <v>11727</v>
      </c>
      <c r="L53" s="349">
        <v>9965</v>
      </c>
      <c r="M53" s="350">
        <v>9757</v>
      </c>
    </row>
    <row r="54" spans="2:13" ht="27.8" customHeight="1" x14ac:dyDescent="0.2">
      <c r="B54" s="109" t="s">
        <v>48</v>
      </c>
      <c r="C54" s="110"/>
      <c r="D54" s="110"/>
      <c r="E54" s="111"/>
      <c r="F54" s="111"/>
      <c r="G54" s="111"/>
      <c r="H54" s="111"/>
      <c r="I54" s="112"/>
      <c r="J54" s="112"/>
      <c r="K54" s="112"/>
      <c r="L54" s="112"/>
      <c r="M54" s="112"/>
    </row>
    <row r="55" spans="2:13" ht="13.3" x14ac:dyDescent="0.15"/>
  </sheetData>
  <sheetProtection algorithmName="SHA-512" hashValue="v3N0L7xmpjzFnxn3LS6EHPvLa2jpWpYEKWu1F/BtI2knOtktbiTJRBRtFTpOgwsiRAXVo3qYlHHuzZ0NPNUatg==" saltValue="YrUwNSRSffkPx7F7hbGe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45" customHeight="1" x14ac:dyDescent="0.15"/>
    <row r="2" ht="16.45" customHeight="1" x14ac:dyDescent="0.15"/>
    <row r="3" ht="16.45" customHeight="1" x14ac:dyDescent="0.15"/>
    <row r="4" ht="16.45" customHeight="1" x14ac:dyDescent="0.15"/>
    <row r="5" ht="16.45" customHeight="1" x14ac:dyDescent="0.15"/>
    <row r="6" ht="16.45" customHeight="1" x14ac:dyDescent="0.15"/>
    <row r="7" ht="16.45" customHeight="1" x14ac:dyDescent="0.15"/>
    <row r="8" ht="16.45" customHeight="1" x14ac:dyDescent="0.15"/>
    <row r="9" ht="16.45" customHeight="1" x14ac:dyDescent="0.15"/>
    <row r="10" ht="16.45" customHeight="1" x14ac:dyDescent="0.15"/>
    <row r="11" ht="16.45" customHeight="1" x14ac:dyDescent="0.15"/>
    <row r="12" ht="16.45" customHeight="1" x14ac:dyDescent="0.15"/>
    <row r="13" ht="16.45" customHeight="1" x14ac:dyDescent="0.15"/>
    <row r="14" ht="16.45" customHeight="1" x14ac:dyDescent="0.15"/>
    <row r="15" ht="16.45" customHeight="1" x14ac:dyDescent="0.15"/>
    <row r="16" ht="16.45" customHeight="1" x14ac:dyDescent="0.15"/>
    <row r="17" ht="16.45" customHeight="1" x14ac:dyDescent="0.15"/>
    <row r="18" ht="16.45" customHeight="1" x14ac:dyDescent="0.15"/>
    <row r="19" ht="16.45" customHeight="1" x14ac:dyDescent="0.15"/>
    <row r="20" ht="16.45" customHeight="1" x14ac:dyDescent="0.15"/>
    <row r="21" ht="16.45" customHeight="1" x14ac:dyDescent="0.15"/>
    <row r="22" ht="16.45" customHeight="1" x14ac:dyDescent="0.15"/>
    <row r="23" ht="16.45" customHeight="1" x14ac:dyDescent="0.15"/>
    <row r="24" ht="16.45" customHeight="1" x14ac:dyDescent="0.15"/>
    <row r="25" ht="16.45" customHeight="1" x14ac:dyDescent="0.15"/>
    <row r="26" ht="16.45" customHeight="1" x14ac:dyDescent="0.15"/>
    <row r="27" ht="16.45" customHeight="1" x14ac:dyDescent="0.15"/>
    <row r="28" ht="16.45" customHeight="1" x14ac:dyDescent="0.15"/>
    <row r="29" ht="16.45" customHeight="1" x14ac:dyDescent="0.15"/>
    <row r="30" ht="16.45" customHeight="1" x14ac:dyDescent="0.15"/>
    <row r="31" ht="16.45" customHeight="1" x14ac:dyDescent="0.15"/>
    <row r="32" ht="16.45" customHeight="1" x14ac:dyDescent="0.15"/>
    <row r="33" ht="16.45" customHeight="1" x14ac:dyDescent="0.15"/>
    <row r="34" ht="16.45" customHeight="1" x14ac:dyDescent="0.15"/>
    <row r="35" ht="16.45" customHeight="1" x14ac:dyDescent="0.15"/>
    <row r="36" ht="16.45" customHeight="1" x14ac:dyDescent="0.15"/>
    <row r="37" ht="16.45" customHeight="1" x14ac:dyDescent="0.15"/>
    <row r="38" ht="16.45" customHeight="1" x14ac:dyDescent="0.15"/>
    <row r="39" ht="16.45" customHeight="1" x14ac:dyDescent="0.15"/>
    <row r="40" ht="16.45" customHeight="1" x14ac:dyDescent="0.15"/>
    <row r="41" ht="16.45" customHeight="1" x14ac:dyDescent="0.15"/>
    <row r="42" ht="16.45" customHeight="1" x14ac:dyDescent="0.15"/>
    <row r="43" ht="16.45" customHeight="1" x14ac:dyDescent="0.15"/>
    <row r="44" ht="16.45" customHeight="1" x14ac:dyDescent="0.15"/>
    <row r="45" ht="16.45" customHeight="1" x14ac:dyDescent="0.15"/>
    <row r="46" ht="16.45" customHeight="1" x14ac:dyDescent="0.15"/>
    <row r="47" ht="16.45" customHeight="1" x14ac:dyDescent="0.15"/>
    <row r="48" ht="16.45" customHeight="1" x14ac:dyDescent="0.15"/>
    <row r="49" spans="2:8" ht="20.3" customHeight="1" x14ac:dyDescent="0.15"/>
    <row r="50" spans="2:8" ht="16.45" customHeight="1" x14ac:dyDescent="0.15"/>
    <row r="51" spans="2:8" ht="29.2" customHeight="1" x14ac:dyDescent="0.15"/>
    <row r="52" spans="2:8" ht="29.2" customHeight="1" x14ac:dyDescent="0.15"/>
    <row r="53" spans="2:8" ht="52.45" customHeight="1" thickBot="1" x14ac:dyDescent="0.25">
      <c r="B53" s="2"/>
      <c r="C53" s="2"/>
      <c r="D53" s="2"/>
      <c r="E53" s="2"/>
      <c r="F53" s="2"/>
      <c r="G53" s="2"/>
      <c r="H53" s="113" t="s">
        <v>49</v>
      </c>
    </row>
    <row r="54" spans="2:8" ht="29.2" customHeight="1" thickBot="1" x14ac:dyDescent="0.25">
      <c r="B54" s="114" t="s">
        <v>1</v>
      </c>
      <c r="C54" s="115"/>
      <c r="D54" s="115"/>
      <c r="E54" s="116" t="s">
        <v>2</v>
      </c>
      <c r="F54" s="117" t="s">
        <v>576</v>
      </c>
      <c r="G54" s="117" t="s">
        <v>577</v>
      </c>
      <c r="H54" s="118" t="s">
        <v>578</v>
      </c>
    </row>
    <row r="55" spans="2:8" ht="52.45" customHeight="1" x14ac:dyDescent="0.15">
      <c r="B55" s="119"/>
      <c r="C55" s="1222" t="s">
        <v>50</v>
      </c>
      <c r="D55" s="1222"/>
      <c r="E55" s="1223"/>
      <c r="F55" s="120">
        <v>1036</v>
      </c>
      <c r="G55" s="120">
        <v>1371</v>
      </c>
      <c r="H55" s="121">
        <v>1367</v>
      </c>
    </row>
    <row r="56" spans="2:8" ht="52.45" customHeight="1" x14ac:dyDescent="0.15">
      <c r="B56" s="122"/>
      <c r="C56" s="1224" t="s">
        <v>51</v>
      </c>
      <c r="D56" s="1224"/>
      <c r="E56" s="1225"/>
      <c r="F56" s="123">
        <v>1</v>
      </c>
      <c r="G56" s="123">
        <v>120</v>
      </c>
      <c r="H56" s="124">
        <v>120</v>
      </c>
    </row>
    <row r="57" spans="2:8" ht="53.3" customHeight="1" x14ac:dyDescent="0.15">
      <c r="B57" s="122"/>
      <c r="C57" s="1226" t="s">
        <v>52</v>
      </c>
      <c r="D57" s="1226"/>
      <c r="E57" s="1227"/>
      <c r="F57" s="125">
        <v>1871</v>
      </c>
      <c r="G57" s="125">
        <v>1626</v>
      </c>
      <c r="H57" s="126">
        <v>1772</v>
      </c>
    </row>
    <row r="58" spans="2:8" ht="45.8" customHeight="1" x14ac:dyDescent="0.15">
      <c r="B58" s="127"/>
      <c r="C58" s="1214" t="s">
        <v>613</v>
      </c>
      <c r="D58" s="1215"/>
      <c r="E58" s="1216"/>
      <c r="F58" s="128">
        <v>759</v>
      </c>
      <c r="G58" s="128">
        <v>654</v>
      </c>
      <c r="H58" s="129">
        <v>831</v>
      </c>
    </row>
    <row r="59" spans="2:8" ht="45.8" customHeight="1" x14ac:dyDescent="0.15">
      <c r="B59" s="127"/>
      <c r="C59" s="1214" t="s">
        <v>614</v>
      </c>
      <c r="D59" s="1215"/>
      <c r="E59" s="1216"/>
      <c r="F59" s="128">
        <v>905</v>
      </c>
      <c r="G59" s="128">
        <v>732</v>
      </c>
      <c r="H59" s="129">
        <v>644</v>
      </c>
    </row>
    <row r="60" spans="2:8" ht="45.8" customHeight="1" x14ac:dyDescent="0.15">
      <c r="B60" s="127"/>
      <c r="C60" s="1214" t="s">
        <v>615</v>
      </c>
      <c r="D60" s="1215"/>
      <c r="E60" s="1216"/>
      <c r="F60" s="128">
        <v>64</v>
      </c>
      <c r="G60" s="128">
        <v>96</v>
      </c>
      <c r="H60" s="129">
        <v>137</v>
      </c>
    </row>
    <row r="61" spans="2:8" ht="45.8" customHeight="1" x14ac:dyDescent="0.15">
      <c r="B61" s="127"/>
      <c r="C61" s="1214" t="s">
        <v>616</v>
      </c>
      <c r="D61" s="1215"/>
      <c r="E61" s="1216"/>
      <c r="F61" s="128">
        <v>24</v>
      </c>
      <c r="G61" s="128">
        <v>22</v>
      </c>
      <c r="H61" s="129">
        <v>46</v>
      </c>
    </row>
    <row r="62" spans="2:8" ht="45.8" customHeight="1" thickBot="1" x14ac:dyDescent="0.2">
      <c r="B62" s="130"/>
      <c r="C62" s="1217" t="s">
        <v>617</v>
      </c>
      <c r="D62" s="1218"/>
      <c r="E62" s="1219"/>
      <c r="F62" s="131">
        <v>37</v>
      </c>
      <c r="G62" s="131">
        <v>37</v>
      </c>
      <c r="H62" s="132">
        <v>34</v>
      </c>
    </row>
    <row r="63" spans="2:8" ht="52.45" customHeight="1" thickBot="1" x14ac:dyDescent="0.2">
      <c r="B63" s="133"/>
      <c r="C63" s="1220" t="s">
        <v>53</v>
      </c>
      <c r="D63" s="1220"/>
      <c r="E63" s="1221"/>
      <c r="F63" s="134">
        <v>2908</v>
      </c>
      <c r="G63" s="134">
        <v>3117</v>
      </c>
      <c r="H63" s="135">
        <v>3259</v>
      </c>
    </row>
    <row r="64" spans="2:8" ht="13.3" x14ac:dyDescent="0.15"/>
  </sheetData>
  <sheetProtection algorithmName="SHA-512" hashValue="A3R3TqBvAcUNVVlALVWVdaCJu/0CAe5RUwQgLsIJH9d5oxrSsbTM75Y/zh/hxVa/bmAD/uXgU7wMflQjb5Snow==" saltValue="D4cmmFMjMw7AXyYnpmm8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94B1-FA5F-4A79-9DC0-96B0BFB84139}">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85" customHeight="1" x14ac:dyDescent="0.15">
      <c r="A1" s="351"/>
      <c r="B1" s="352"/>
      <c r="DD1" s="255"/>
      <c r="DE1" s="255"/>
    </row>
    <row r="2" spans="1:109" ht="25.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3"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3"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3"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3"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3"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3"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3"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3"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3"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3"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3"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3"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3"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3"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3"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3" x14ac:dyDescent="0.15">
      <c r="DD19" s="255"/>
      <c r="DE19" s="255"/>
    </row>
    <row r="20" spans="1:109" ht="13.3" x14ac:dyDescent="0.15">
      <c r="DD20" s="255"/>
      <c r="DE20" s="255"/>
    </row>
    <row r="21" spans="1:109" ht="17.3"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3" customHeight="1" x14ac:dyDescent="0.15">
      <c r="B22" s="259"/>
    </row>
    <row r="23" spans="1:109" ht="13.3" x14ac:dyDescent="0.15">
      <c r="B23" s="259"/>
    </row>
    <row r="24" spans="1:109" ht="13.3" x14ac:dyDescent="0.15">
      <c r="B24" s="259"/>
    </row>
    <row r="25" spans="1:109" ht="13.3" x14ac:dyDescent="0.15">
      <c r="B25" s="259"/>
    </row>
    <row r="26" spans="1:109" ht="13.3" x14ac:dyDescent="0.15">
      <c r="B26" s="259"/>
    </row>
    <row r="27" spans="1:109" ht="13.3" x14ac:dyDescent="0.15">
      <c r="B27" s="259"/>
    </row>
    <row r="28" spans="1:109" ht="13.3" x14ac:dyDescent="0.15">
      <c r="B28" s="259"/>
    </row>
    <row r="29" spans="1:109" ht="13.3" x14ac:dyDescent="0.15">
      <c r="B29" s="259"/>
    </row>
    <row r="30" spans="1:109" ht="13.3" x14ac:dyDescent="0.15">
      <c r="B30" s="259"/>
    </row>
    <row r="31" spans="1:109" ht="13.3" x14ac:dyDescent="0.15">
      <c r="B31" s="259"/>
    </row>
    <row r="32" spans="1:109" ht="13.3" x14ac:dyDescent="0.15">
      <c r="B32" s="259"/>
    </row>
    <row r="33" spans="2:109" ht="13.3" x14ac:dyDescent="0.15">
      <c r="B33" s="259"/>
    </row>
    <row r="34" spans="2:109" ht="13.3" x14ac:dyDescent="0.15">
      <c r="B34" s="259"/>
    </row>
    <row r="35" spans="2:109" ht="13.3" x14ac:dyDescent="0.15">
      <c r="B35" s="259"/>
    </row>
    <row r="36" spans="2:109" ht="13.3" x14ac:dyDescent="0.15">
      <c r="B36" s="259"/>
    </row>
    <row r="37" spans="2:109" ht="13.3" x14ac:dyDescent="0.15">
      <c r="B37" s="259"/>
    </row>
    <row r="38" spans="2:109" ht="13.3" x14ac:dyDescent="0.15">
      <c r="B38" s="259"/>
    </row>
    <row r="39" spans="2:109" ht="13.3"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3" x14ac:dyDescent="0.15">
      <c r="B40" s="356"/>
      <c r="DD40" s="356"/>
      <c r="DE40" s="255"/>
    </row>
    <row r="41" spans="2:109" ht="16.8" x14ac:dyDescent="0.15">
      <c r="B41" s="256" t="s">
        <v>618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3" x14ac:dyDescent="0.15">
      <c r="B42" s="259"/>
      <c r="G42" s="357"/>
      <c r="I42" s="358"/>
      <c r="J42" s="358"/>
      <c r="K42" s="358"/>
      <c r="AM42" s="357"/>
      <c r="AN42" s="357" t="s">
        <v>619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50" t="s">
        <v>628</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ht="13.3" x14ac:dyDescent="0.15">
      <c r="B44" s="259"/>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ht="13.3" x14ac:dyDescent="0.15">
      <c r="B45" s="259"/>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ht="13.3" x14ac:dyDescent="0.15">
      <c r="B46" s="259"/>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ht="13.3" x14ac:dyDescent="0.15">
      <c r="B47" s="259"/>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ht="13.3"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3" x14ac:dyDescent="0.15">
      <c r="B49" s="259"/>
      <c r="AN49" s="255" t="s">
        <v>620</v>
      </c>
    </row>
    <row r="50" spans="1:109" ht="13.3"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574</v>
      </c>
      <c r="BQ50" s="1233"/>
      <c r="BR50" s="1233"/>
      <c r="BS50" s="1233"/>
      <c r="BT50" s="1233"/>
      <c r="BU50" s="1233"/>
      <c r="BV50" s="1233"/>
      <c r="BW50" s="1233"/>
      <c r="BX50" s="1233" t="s">
        <v>575</v>
      </c>
      <c r="BY50" s="1233"/>
      <c r="BZ50" s="1233"/>
      <c r="CA50" s="1233"/>
      <c r="CB50" s="1233"/>
      <c r="CC50" s="1233"/>
      <c r="CD50" s="1233"/>
      <c r="CE50" s="1233"/>
      <c r="CF50" s="1233" t="s">
        <v>576</v>
      </c>
      <c r="CG50" s="1233"/>
      <c r="CH50" s="1233"/>
      <c r="CI50" s="1233"/>
      <c r="CJ50" s="1233"/>
      <c r="CK50" s="1233"/>
      <c r="CL50" s="1233"/>
      <c r="CM50" s="1233"/>
      <c r="CN50" s="1233" t="s">
        <v>577</v>
      </c>
      <c r="CO50" s="1233"/>
      <c r="CP50" s="1233"/>
      <c r="CQ50" s="1233"/>
      <c r="CR50" s="1233"/>
      <c r="CS50" s="1233"/>
      <c r="CT50" s="1233"/>
      <c r="CU50" s="1233"/>
      <c r="CV50" s="1233" t="s">
        <v>578</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621</v>
      </c>
      <c r="AO51" s="1231"/>
      <c r="AP51" s="1231"/>
      <c r="AQ51" s="1231"/>
      <c r="AR51" s="1231"/>
      <c r="AS51" s="1231"/>
      <c r="AT51" s="1231"/>
      <c r="AU51" s="1231"/>
      <c r="AV51" s="1231"/>
      <c r="AW51" s="1231"/>
      <c r="AX51" s="1231"/>
      <c r="AY51" s="1231"/>
      <c r="AZ51" s="1231"/>
      <c r="BA51" s="1231"/>
      <c r="BB51" s="1231" t="s">
        <v>622</v>
      </c>
      <c r="BC51" s="1231"/>
      <c r="BD51" s="1231"/>
      <c r="BE51" s="1231"/>
      <c r="BF51" s="1231"/>
      <c r="BG51" s="1231"/>
      <c r="BH51" s="1231"/>
      <c r="BI51" s="1231"/>
      <c r="BJ51" s="1231"/>
      <c r="BK51" s="1231"/>
      <c r="BL51" s="1231"/>
      <c r="BM51" s="1231"/>
      <c r="BN51" s="1231"/>
      <c r="BO51" s="1231"/>
      <c r="BP51" s="1228">
        <v>114.1</v>
      </c>
      <c r="BQ51" s="1228"/>
      <c r="BR51" s="1228"/>
      <c r="BS51" s="1228"/>
      <c r="BT51" s="1228"/>
      <c r="BU51" s="1228"/>
      <c r="BV51" s="1228"/>
      <c r="BW51" s="1228"/>
      <c r="BX51" s="1228">
        <v>118.6</v>
      </c>
      <c r="BY51" s="1228"/>
      <c r="BZ51" s="1228"/>
      <c r="CA51" s="1228"/>
      <c r="CB51" s="1228"/>
      <c r="CC51" s="1228"/>
      <c r="CD51" s="1228"/>
      <c r="CE51" s="1228"/>
      <c r="CF51" s="1228">
        <v>121.1</v>
      </c>
      <c r="CG51" s="1228"/>
      <c r="CH51" s="1228"/>
      <c r="CI51" s="1228"/>
      <c r="CJ51" s="1228"/>
      <c r="CK51" s="1228"/>
      <c r="CL51" s="1228"/>
      <c r="CM51" s="1228"/>
      <c r="CN51" s="1228">
        <v>99.6</v>
      </c>
      <c r="CO51" s="1228"/>
      <c r="CP51" s="1228"/>
      <c r="CQ51" s="1228"/>
      <c r="CR51" s="1228"/>
      <c r="CS51" s="1228"/>
      <c r="CT51" s="1228"/>
      <c r="CU51" s="1228"/>
      <c r="CV51" s="1228">
        <v>103</v>
      </c>
      <c r="CW51" s="1228"/>
      <c r="CX51" s="1228"/>
      <c r="CY51" s="1228"/>
      <c r="CZ51" s="1228"/>
      <c r="DA51" s="1228"/>
      <c r="DB51" s="1228"/>
      <c r="DC51" s="1228"/>
    </row>
    <row r="52" spans="1:109" ht="13.3"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3"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623</v>
      </c>
      <c r="BC53" s="1231"/>
      <c r="BD53" s="1231"/>
      <c r="BE53" s="1231"/>
      <c r="BF53" s="1231"/>
      <c r="BG53" s="1231"/>
      <c r="BH53" s="1231"/>
      <c r="BI53" s="1231"/>
      <c r="BJ53" s="1231"/>
      <c r="BK53" s="1231"/>
      <c r="BL53" s="1231"/>
      <c r="BM53" s="1231"/>
      <c r="BN53" s="1231"/>
      <c r="BO53" s="1231"/>
      <c r="BP53" s="1228">
        <v>81.2</v>
      </c>
      <c r="BQ53" s="1228"/>
      <c r="BR53" s="1228"/>
      <c r="BS53" s="1228"/>
      <c r="BT53" s="1228"/>
      <c r="BU53" s="1228"/>
      <c r="BV53" s="1228"/>
      <c r="BW53" s="1228"/>
      <c r="BX53" s="1228">
        <v>82.1</v>
      </c>
      <c r="BY53" s="1228"/>
      <c r="BZ53" s="1228"/>
      <c r="CA53" s="1228"/>
      <c r="CB53" s="1228"/>
      <c r="CC53" s="1228"/>
      <c r="CD53" s="1228"/>
      <c r="CE53" s="1228"/>
      <c r="CF53" s="1228">
        <v>81.3</v>
      </c>
      <c r="CG53" s="1228"/>
      <c r="CH53" s="1228"/>
      <c r="CI53" s="1228"/>
      <c r="CJ53" s="1228"/>
      <c r="CK53" s="1228"/>
      <c r="CL53" s="1228"/>
      <c r="CM53" s="1228"/>
      <c r="CN53" s="1228">
        <v>81.599999999999994</v>
      </c>
      <c r="CO53" s="1228"/>
      <c r="CP53" s="1228"/>
      <c r="CQ53" s="1228"/>
      <c r="CR53" s="1228"/>
      <c r="CS53" s="1228"/>
      <c r="CT53" s="1228"/>
      <c r="CU53" s="1228"/>
      <c r="CV53" s="1228">
        <v>82.5</v>
      </c>
      <c r="CW53" s="1228"/>
      <c r="CX53" s="1228"/>
      <c r="CY53" s="1228"/>
      <c r="CZ53" s="1228"/>
      <c r="DA53" s="1228"/>
      <c r="DB53" s="1228"/>
      <c r="DC53" s="1228"/>
    </row>
    <row r="54" spans="1:109" ht="13.3"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3" x14ac:dyDescent="0.15">
      <c r="A55" s="358"/>
      <c r="B55" s="259"/>
      <c r="G55" s="1234"/>
      <c r="H55" s="1234"/>
      <c r="I55" s="1234"/>
      <c r="J55" s="1234"/>
      <c r="K55" s="1235"/>
      <c r="L55" s="1235"/>
      <c r="M55" s="1235"/>
      <c r="N55" s="1235"/>
      <c r="AN55" s="1233" t="s">
        <v>624</v>
      </c>
      <c r="AO55" s="1233"/>
      <c r="AP55" s="1233"/>
      <c r="AQ55" s="1233"/>
      <c r="AR55" s="1233"/>
      <c r="AS55" s="1233"/>
      <c r="AT55" s="1233"/>
      <c r="AU55" s="1233"/>
      <c r="AV55" s="1233"/>
      <c r="AW55" s="1233"/>
      <c r="AX55" s="1233"/>
      <c r="AY55" s="1233"/>
      <c r="AZ55" s="1233"/>
      <c r="BA55" s="1233"/>
      <c r="BB55" s="1231" t="s">
        <v>622</v>
      </c>
      <c r="BC55" s="1231"/>
      <c r="BD55" s="1231"/>
      <c r="BE55" s="1231"/>
      <c r="BF55" s="1231"/>
      <c r="BG55" s="1231"/>
      <c r="BH55" s="1231"/>
      <c r="BI55" s="1231"/>
      <c r="BJ55" s="1231"/>
      <c r="BK55" s="1231"/>
      <c r="BL55" s="1231"/>
      <c r="BM55" s="1231"/>
      <c r="BN55" s="1231"/>
      <c r="BO55" s="1231"/>
      <c r="BP55" s="1228">
        <v>48</v>
      </c>
      <c r="BQ55" s="1228"/>
      <c r="BR55" s="1228"/>
      <c r="BS55" s="1228"/>
      <c r="BT55" s="1228"/>
      <c r="BU55" s="1228"/>
      <c r="BV55" s="1228"/>
      <c r="BW55" s="1228"/>
      <c r="BX55" s="1228">
        <v>49.1</v>
      </c>
      <c r="BY55" s="1228"/>
      <c r="BZ55" s="1228"/>
      <c r="CA55" s="1228"/>
      <c r="CB55" s="1228"/>
      <c r="CC55" s="1228"/>
      <c r="CD55" s="1228"/>
      <c r="CE55" s="1228"/>
      <c r="CF55" s="1228">
        <v>41.5</v>
      </c>
      <c r="CG55" s="1228"/>
      <c r="CH55" s="1228"/>
      <c r="CI55" s="1228"/>
      <c r="CJ55" s="1228"/>
      <c r="CK55" s="1228"/>
      <c r="CL55" s="1228"/>
      <c r="CM55" s="1228"/>
      <c r="CN55" s="1228">
        <v>25.2</v>
      </c>
      <c r="CO55" s="1228"/>
      <c r="CP55" s="1228"/>
      <c r="CQ55" s="1228"/>
      <c r="CR55" s="1228"/>
      <c r="CS55" s="1228"/>
      <c r="CT55" s="1228"/>
      <c r="CU55" s="1228"/>
      <c r="CV55" s="1228">
        <v>15.7</v>
      </c>
      <c r="CW55" s="1228"/>
      <c r="CX55" s="1228"/>
      <c r="CY55" s="1228"/>
      <c r="CZ55" s="1228"/>
      <c r="DA55" s="1228"/>
      <c r="DB55" s="1228"/>
      <c r="DC55" s="1228"/>
    </row>
    <row r="56" spans="1:109" ht="13.3"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3"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623</v>
      </c>
      <c r="BC57" s="1231"/>
      <c r="BD57" s="1231"/>
      <c r="BE57" s="1231"/>
      <c r="BF57" s="1231"/>
      <c r="BG57" s="1231"/>
      <c r="BH57" s="1231"/>
      <c r="BI57" s="1231"/>
      <c r="BJ57" s="1231"/>
      <c r="BK57" s="1231"/>
      <c r="BL57" s="1231"/>
      <c r="BM57" s="1231"/>
      <c r="BN57" s="1231"/>
      <c r="BO57" s="1231"/>
      <c r="BP57" s="1228">
        <v>60.8</v>
      </c>
      <c r="BQ57" s="1228"/>
      <c r="BR57" s="1228"/>
      <c r="BS57" s="1228"/>
      <c r="BT57" s="1228"/>
      <c r="BU57" s="1228"/>
      <c r="BV57" s="1228"/>
      <c r="BW57" s="1228"/>
      <c r="BX57" s="1228">
        <v>61</v>
      </c>
      <c r="BY57" s="1228"/>
      <c r="BZ57" s="1228"/>
      <c r="CA57" s="1228"/>
      <c r="CB57" s="1228"/>
      <c r="CC57" s="1228"/>
      <c r="CD57" s="1228"/>
      <c r="CE57" s="1228"/>
      <c r="CF57" s="1228">
        <v>61.7</v>
      </c>
      <c r="CG57" s="1228"/>
      <c r="CH57" s="1228"/>
      <c r="CI57" s="1228"/>
      <c r="CJ57" s="1228"/>
      <c r="CK57" s="1228"/>
      <c r="CL57" s="1228"/>
      <c r="CM57" s="1228"/>
      <c r="CN57" s="1228">
        <v>62.5</v>
      </c>
      <c r="CO57" s="1228"/>
      <c r="CP57" s="1228"/>
      <c r="CQ57" s="1228"/>
      <c r="CR57" s="1228"/>
      <c r="CS57" s="1228"/>
      <c r="CT57" s="1228"/>
      <c r="CU57" s="1228"/>
      <c r="CV57" s="1228">
        <v>65</v>
      </c>
      <c r="CW57" s="1228"/>
      <c r="CX57" s="1228"/>
      <c r="CY57" s="1228"/>
      <c r="CZ57" s="1228"/>
      <c r="DA57" s="1228"/>
      <c r="DB57" s="1228"/>
      <c r="DC57" s="1228"/>
      <c r="DD57" s="363"/>
      <c r="DE57" s="362"/>
    </row>
    <row r="58" spans="1:109" s="358" customFormat="1" ht="13.3"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3"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3"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3"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3"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8" x14ac:dyDescent="0.15">
      <c r="B63" s="312" t="s">
        <v>625</v>
      </c>
    </row>
    <row r="64" spans="1:109" ht="13.3" x14ac:dyDescent="0.15">
      <c r="B64" s="259"/>
      <c r="G64" s="357"/>
      <c r="I64" s="369"/>
      <c r="J64" s="369"/>
      <c r="K64" s="369"/>
      <c r="L64" s="369"/>
      <c r="M64" s="369"/>
      <c r="N64" s="370"/>
      <c r="AM64" s="357"/>
      <c r="AN64" s="357" t="s">
        <v>619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3" x14ac:dyDescent="0.15">
      <c r="B65" s="259"/>
      <c r="AN65" s="1240" t="s">
        <v>626</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3"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3"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3"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3"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3"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3" x14ac:dyDescent="0.15">
      <c r="B71" s="259"/>
      <c r="G71" s="374"/>
      <c r="I71" s="375"/>
      <c r="J71" s="372"/>
      <c r="K71" s="372"/>
      <c r="L71" s="373"/>
      <c r="M71" s="372"/>
      <c r="N71" s="373"/>
      <c r="AM71" s="374"/>
      <c r="AN71" s="255" t="s">
        <v>620</v>
      </c>
    </row>
    <row r="72" spans="2:107" ht="13.3"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574</v>
      </c>
      <c r="BQ72" s="1233"/>
      <c r="BR72" s="1233"/>
      <c r="BS72" s="1233"/>
      <c r="BT72" s="1233"/>
      <c r="BU72" s="1233"/>
      <c r="BV72" s="1233"/>
      <c r="BW72" s="1233"/>
      <c r="BX72" s="1233" t="s">
        <v>575</v>
      </c>
      <c r="BY72" s="1233"/>
      <c r="BZ72" s="1233"/>
      <c r="CA72" s="1233"/>
      <c r="CB72" s="1233"/>
      <c r="CC72" s="1233"/>
      <c r="CD72" s="1233"/>
      <c r="CE72" s="1233"/>
      <c r="CF72" s="1233" t="s">
        <v>576</v>
      </c>
      <c r="CG72" s="1233"/>
      <c r="CH72" s="1233"/>
      <c r="CI72" s="1233"/>
      <c r="CJ72" s="1233"/>
      <c r="CK72" s="1233"/>
      <c r="CL72" s="1233"/>
      <c r="CM72" s="1233"/>
      <c r="CN72" s="1233" t="s">
        <v>577</v>
      </c>
      <c r="CO72" s="1233"/>
      <c r="CP72" s="1233"/>
      <c r="CQ72" s="1233"/>
      <c r="CR72" s="1233"/>
      <c r="CS72" s="1233"/>
      <c r="CT72" s="1233"/>
      <c r="CU72" s="1233"/>
      <c r="CV72" s="1233" t="s">
        <v>578</v>
      </c>
      <c r="CW72" s="1233"/>
      <c r="CX72" s="1233"/>
      <c r="CY72" s="1233"/>
      <c r="CZ72" s="1233"/>
      <c r="DA72" s="1233"/>
      <c r="DB72" s="1233"/>
      <c r="DC72" s="1233"/>
    </row>
    <row r="73" spans="2:107" ht="13.3" x14ac:dyDescent="0.15">
      <c r="B73" s="259"/>
      <c r="G73" s="1236"/>
      <c r="H73" s="1236"/>
      <c r="I73" s="1236"/>
      <c r="J73" s="1236"/>
      <c r="K73" s="1232"/>
      <c r="L73" s="1232"/>
      <c r="M73" s="1232"/>
      <c r="N73" s="1232"/>
      <c r="AM73" s="359"/>
      <c r="AN73" s="1231" t="s">
        <v>621</v>
      </c>
      <c r="AO73" s="1231"/>
      <c r="AP73" s="1231"/>
      <c r="AQ73" s="1231"/>
      <c r="AR73" s="1231"/>
      <c r="AS73" s="1231"/>
      <c r="AT73" s="1231"/>
      <c r="AU73" s="1231"/>
      <c r="AV73" s="1231"/>
      <c r="AW73" s="1231"/>
      <c r="AX73" s="1231"/>
      <c r="AY73" s="1231"/>
      <c r="AZ73" s="1231"/>
      <c r="BA73" s="1231"/>
      <c r="BB73" s="1231" t="s">
        <v>622</v>
      </c>
      <c r="BC73" s="1231"/>
      <c r="BD73" s="1231"/>
      <c r="BE73" s="1231"/>
      <c r="BF73" s="1231"/>
      <c r="BG73" s="1231"/>
      <c r="BH73" s="1231"/>
      <c r="BI73" s="1231"/>
      <c r="BJ73" s="1231"/>
      <c r="BK73" s="1231"/>
      <c r="BL73" s="1231"/>
      <c r="BM73" s="1231"/>
      <c r="BN73" s="1231"/>
      <c r="BO73" s="1231"/>
      <c r="BP73" s="1228">
        <v>114.1</v>
      </c>
      <c r="BQ73" s="1228"/>
      <c r="BR73" s="1228"/>
      <c r="BS73" s="1228"/>
      <c r="BT73" s="1228"/>
      <c r="BU73" s="1228"/>
      <c r="BV73" s="1228"/>
      <c r="BW73" s="1228"/>
      <c r="BX73" s="1228">
        <v>118.6</v>
      </c>
      <c r="BY73" s="1228"/>
      <c r="BZ73" s="1228"/>
      <c r="CA73" s="1228"/>
      <c r="CB73" s="1228"/>
      <c r="CC73" s="1228"/>
      <c r="CD73" s="1228"/>
      <c r="CE73" s="1228"/>
      <c r="CF73" s="1228">
        <v>121.1</v>
      </c>
      <c r="CG73" s="1228"/>
      <c r="CH73" s="1228"/>
      <c r="CI73" s="1228"/>
      <c r="CJ73" s="1228"/>
      <c r="CK73" s="1228"/>
      <c r="CL73" s="1228"/>
      <c r="CM73" s="1228"/>
      <c r="CN73" s="1228">
        <v>99.6</v>
      </c>
      <c r="CO73" s="1228"/>
      <c r="CP73" s="1228"/>
      <c r="CQ73" s="1228"/>
      <c r="CR73" s="1228"/>
      <c r="CS73" s="1228"/>
      <c r="CT73" s="1228"/>
      <c r="CU73" s="1228"/>
      <c r="CV73" s="1228">
        <v>103</v>
      </c>
      <c r="CW73" s="1228"/>
      <c r="CX73" s="1228"/>
      <c r="CY73" s="1228"/>
      <c r="CZ73" s="1228"/>
      <c r="DA73" s="1228"/>
      <c r="DB73" s="1228"/>
      <c r="DC73" s="1228"/>
    </row>
    <row r="74" spans="2:107" ht="13.3"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3"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627</v>
      </c>
      <c r="BC75" s="1231"/>
      <c r="BD75" s="1231"/>
      <c r="BE75" s="1231"/>
      <c r="BF75" s="1231"/>
      <c r="BG75" s="1231"/>
      <c r="BH75" s="1231"/>
      <c r="BI75" s="1231"/>
      <c r="BJ75" s="1231"/>
      <c r="BK75" s="1231"/>
      <c r="BL75" s="1231"/>
      <c r="BM75" s="1231"/>
      <c r="BN75" s="1231"/>
      <c r="BO75" s="1231"/>
      <c r="BP75" s="1228">
        <v>9.3000000000000007</v>
      </c>
      <c r="BQ75" s="1228"/>
      <c r="BR75" s="1228"/>
      <c r="BS75" s="1228"/>
      <c r="BT75" s="1228"/>
      <c r="BU75" s="1228"/>
      <c r="BV75" s="1228"/>
      <c r="BW75" s="1228"/>
      <c r="BX75" s="1228">
        <v>9.9</v>
      </c>
      <c r="BY75" s="1228"/>
      <c r="BZ75" s="1228"/>
      <c r="CA75" s="1228"/>
      <c r="CB75" s="1228"/>
      <c r="CC75" s="1228"/>
      <c r="CD75" s="1228"/>
      <c r="CE75" s="1228"/>
      <c r="CF75" s="1228">
        <v>9.9</v>
      </c>
      <c r="CG75" s="1228"/>
      <c r="CH75" s="1228"/>
      <c r="CI75" s="1228"/>
      <c r="CJ75" s="1228"/>
      <c r="CK75" s="1228"/>
      <c r="CL75" s="1228"/>
      <c r="CM75" s="1228"/>
      <c r="CN75" s="1228">
        <v>9.3000000000000007</v>
      </c>
      <c r="CO75" s="1228"/>
      <c r="CP75" s="1228"/>
      <c r="CQ75" s="1228"/>
      <c r="CR75" s="1228"/>
      <c r="CS75" s="1228"/>
      <c r="CT75" s="1228"/>
      <c r="CU75" s="1228"/>
      <c r="CV75" s="1228">
        <v>8.6</v>
      </c>
      <c r="CW75" s="1228"/>
      <c r="CX75" s="1228"/>
      <c r="CY75" s="1228"/>
      <c r="CZ75" s="1228"/>
      <c r="DA75" s="1228"/>
      <c r="DB75" s="1228"/>
      <c r="DC75" s="1228"/>
    </row>
    <row r="76" spans="2:107" ht="13.3"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3" x14ac:dyDescent="0.15">
      <c r="B77" s="259"/>
      <c r="G77" s="1234"/>
      <c r="H77" s="1234"/>
      <c r="I77" s="1234"/>
      <c r="J77" s="1234"/>
      <c r="K77" s="1232"/>
      <c r="L77" s="1232"/>
      <c r="M77" s="1232"/>
      <c r="N77" s="1232"/>
      <c r="AN77" s="1233" t="s">
        <v>624</v>
      </c>
      <c r="AO77" s="1233"/>
      <c r="AP77" s="1233"/>
      <c r="AQ77" s="1233"/>
      <c r="AR77" s="1233"/>
      <c r="AS77" s="1233"/>
      <c r="AT77" s="1233"/>
      <c r="AU77" s="1233"/>
      <c r="AV77" s="1233"/>
      <c r="AW77" s="1233"/>
      <c r="AX77" s="1233"/>
      <c r="AY77" s="1233"/>
      <c r="AZ77" s="1233"/>
      <c r="BA77" s="1233"/>
      <c r="BB77" s="1231" t="s">
        <v>622</v>
      </c>
      <c r="BC77" s="1231"/>
      <c r="BD77" s="1231"/>
      <c r="BE77" s="1231"/>
      <c r="BF77" s="1231"/>
      <c r="BG77" s="1231"/>
      <c r="BH77" s="1231"/>
      <c r="BI77" s="1231"/>
      <c r="BJ77" s="1231"/>
      <c r="BK77" s="1231"/>
      <c r="BL77" s="1231"/>
      <c r="BM77" s="1231"/>
      <c r="BN77" s="1231"/>
      <c r="BO77" s="1231"/>
      <c r="BP77" s="1228">
        <v>48</v>
      </c>
      <c r="BQ77" s="1228"/>
      <c r="BR77" s="1228"/>
      <c r="BS77" s="1228"/>
      <c r="BT77" s="1228"/>
      <c r="BU77" s="1228"/>
      <c r="BV77" s="1228"/>
      <c r="BW77" s="1228"/>
      <c r="BX77" s="1228">
        <v>49.1</v>
      </c>
      <c r="BY77" s="1228"/>
      <c r="BZ77" s="1228"/>
      <c r="CA77" s="1228"/>
      <c r="CB77" s="1228"/>
      <c r="CC77" s="1228"/>
      <c r="CD77" s="1228"/>
      <c r="CE77" s="1228"/>
      <c r="CF77" s="1228">
        <v>41.5</v>
      </c>
      <c r="CG77" s="1228"/>
      <c r="CH77" s="1228"/>
      <c r="CI77" s="1228"/>
      <c r="CJ77" s="1228"/>
      <c r="CK77" s="1228"/>
      <c r="CL77" s="1228"/>
      <c r="CM77" s="1228"/>
      <c r="CN77" s="1228">
        <v>25.2</v>
      </c>
      <c r="CO77" s="1228"/>
      <c r="CP77" s="1228"/>
      <c r="CQ77" s="1228"/>
      <c r="CR77" s="1228"/>
      <c r="CS77" s="1228"/>
      <c r="CT77" s="1228"/>
      <c r="CU77" s="1228"/>
      <c r="CV77" s="1228">
        <v>15.7</v>
      </c>
      <c r="CW77" s="1228"/>
      <c r="CX77" s="1228"/>
      <c r="CY77" s="1228"/>
      <c r="CZ77" s="1228"/>
      <c r="DA77" s="1228"/>
      <c r="DB77" s="1228"/>
      <c r="DC77" s="1228"/>
    </row>
    <row r="78" spans="2:107" ht="13.3"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3"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627</v>
      </c>
      <c r="BC79" s="1231"/>
      <c r="BD79" s="1231"/>
      <c r="BE79" s="1231"/>
      <c r="BF79" s="1231"/>
      <c r="BG79" s="1231"/>
      <c r="BH79" s="1231"/>
      <c r="BI79" s="1231"/>
      <c r="BJ79" s="1231"/>
      <c r="BK79" s="1231"/>
      <c r="BL79" s="1231"/>
      <c r="BM79" s="1231"/>
      <c r="BN79" s="1231"/>
      <c r="BO79" s="1231"/>
      <c r="BP79" s="1228">
        <v>9.6</v>
      </c>
      <c r="BQ79" s="1228"/>
      <c r="BR79" s="1228"/>
      <c r="BS79" s="1228"/>
      <c r="BT79" s="1228"/>
      <c r="BU79" s="1228"/>
      <c r="BV79" s="1228"/>
      <c r="BW79" s="1228"/>
      <c r="BX79" s="1228">
        <v>9.5</v>
      </c>
      <c r="BY79" s="1228"/>
      <c r="BZ79" s="1228"/>
      <c r="CA79" s="1228"/>
      <c r="CB79" s="1228"/>
      <c r="CC79" s="1228"/>
      <c r="CD79" s="1228"/>
      <c r="CE79" s="1228"/>
      <c r="CF79" s="1228">
        <v>9.1999999999999993</v>
      </c>
      <c r="CG79" s="1228"/>
      <c r="CH79" s="1228"/>
      <c r="CI79" s="1228"/>
      <c r="CJ79" s="1228"/>
      <c r="CK79" s="1228"/>
      <c r="CL79" s="1228"/>
      <c r="CM79" s="1228"/>
      <c r="CN79" s="1228">
        <v>8.9</v>
      </c>
      <c r="CO79" s="1228"/>
      <c r="CP79" s="1228"/>
      <c r="CQ79" s="1228"/>
      <c r="CR79" s="1228"/>
      <c r="CS79" s="1228"/>
      <c r="CT79" s="1228"/>
      <c r="CU79" s="1228"/>
      <c r="CV79" s="1228">
        <v>8.9</v>
      </c>
      <c r="CW79" s="1228"/>
      <c r="CX79" s="1228"/>
      <c r="CY79" s="1228"/>
      <c r="CZ79" s="1228"/>
      <c r="DA79" s="1228"/>
      <c r="DB79" s="1228"/>
      <c r="DC79" s="1228"/>
    </row>
    <row r="80" spans="2:107" ht="13.3"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3" x14ac:dyDescent="0.15">
      <c r="B81" s="259"/>
    </row>
    <row r="82" spans="2:109" ht="16.8"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3"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3" x14ac:dyDescent="0.15">
      <c r="DD84" s="255"/>
      <c r="DE84" s="255"/>
    </row>
    <row r="85" spans="2:109" ht="13.3" x14ac:dyDescent="0.15">
      <c r="DD85" s="255"/>
      <c r="DE85" s="255"/>
    </row>
  </sheetData>
  <sheetProtection algorithmName="SHA-512" hashValue="XFm1GGB8nJtBI+PEsO6jdn8iTV2esMDcuFoGFbBnLeOoYQ2fq0E9Q21D5IuZ7ad/YyoMROFlxaVB8N922N1RFg==" saltValue="CoWw062XakcEJtIG5aN3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4DCE4-1381-4EA8-AE92-FDD41111990D}">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3" x14ac:dyDescent="0.15">
      <c r="S2" s="253"/>
      <c r="AH2" s="253"/>
    </row>
    <row r="3" spans="1:34" ht="13.3"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3" x14ac:dyDescent="0.15"/>
    <row r="5" spans="1:34" ht="13.3" x14ac:dyDescent="0.15"/>
    <row r="6" spans="1:34" ht="13.3" x14ac:dyDescent="0.15"/>
    <row r="7" spans="1:34" ht="13.3" x14ac:dyDescent="0.15"/>
    <row r="8" spans="1:34" ht="13.3" x14ac:dyDescent="0.15"/>
    <row r="9" spans="1:34" ht="13.3" x14ac:dyDescent="0.15">
      <c r="AH9" s="253"/>
    </row>
    <row r="10" spans="1:34" ht="13.3" x14ac:dyDescent="0.15"/>
    <row r="11" spans="1:34" ht="13.3" x14ac:dyDescent="0.15"/>
    <row r="12" spans="1:34" ht="13.3" x14ac:dyDescent="0.15"/>
    <row r="13" spans="1:34" ht="13.3" x14ac:dyDescent="0.15"/>
    <row r="14" spans="1:34" ht="13.3" x14ac:dyDescent="0.15"/>
    <row r="15" spans="1:34" ht="13.3" x14ac:dyDescent="0.15"/>
    <row r="16" spans="1:34" ht="13.3" x14ac:dyDescent="0.15"/>
    <row r="17" spans="12:34" ht="13.3" x14ac:dyDescent="0.15">
      <c r="AH17" s="253"/>
    </row>
    <row r="18" spans="12:34" ht="13.3" x14ac:dyDescent="0.15"/>
    <row r="19" spans="12:34" ht="13.3" x14ac:dyDescent="0.15"/>
    <row r="20" spans="12:34" ht="13.3" x14ac:dyDescent="0.15">
      <c r="AH20" s="253"/>
    </row>
    <row r="21" spans="12:34" ht="13.3" x14ac:dyDescent="0.15">
      <c r="AH21" s="253"/>
    </row>
    <row r="22" spans="12:34" ht="13.3" x14ac:dyDescent="0.15"/>
    <row r="23" spans="12:34" ht="13.3" x14ac:dyDescent="0.15"/>
    <row r="24" spans="12:34" ht="13.3" x14ac:dyDescent="0.15">
      <c r="Q24" s="253"/>
    </row>
    <row r="25" spans="12:34" ht="13.3" x14ac:dyDescent="0.15"/>
    <row r="26" spans="12:34" ht="13.3" x14ac:dyDescent="0.15"/>
    <row r="27" spans="12:34" ht="13.3" x14ac:dyDescent="0.15"/>
    <row r="28" spans="12:34" ht="13.3" x14ac:dyDescent="0.15">
      <c r="O28" s="253"/>
      <c r="T28" s="253"/>
      <c r="AH28" s="253"/>
    </row>
    <row r="29" spans="12:34" ht="13.3" x14ac:dyDescent="0.15"/>
    <row r="30" spans="12:34" ht="13.3" x14ac:dyDescent="0.15"/>
    <row r="31" spans="12:34" ht="13.3" x14ac:dyDescent="0.15">
      <c r="Q31" s="253"/>
    </row>
    <row r="32" spans="12:34" ht="13.3" x14ac:dyDescent="0.15">
      <c r="L32" s="253"/>
    </row>
    <row r="33" spans="2:34" ht="13.3" x14ac:dyDescent="0.15">
      <c r="C33" s="253"/>
      <c r="E33" s="253"/>
      <c r="G33" s="253"/>
      <c r="I33" s="253"/>
      <c r="X33" s="253"/>
    </row>
    <row r="34" spans="2:34" ht="13.3" x14ac:dyDescent="0.15">
      <c r="B34" s="253"/>
      <c r="P34" s="253"/>
      <c r="R34" s="253"/>
      <c r="T34" s="253"/>
    </row>
    <row r="35" spans="2:34" ht="13.3" x14ac:dyDescent="0.15">
      <c r="D35" s="253"/>
      <c r="W35" s="253"/>
      <c r="AC35" s="253"/>
      <c r="AD35" s="253"/>
      <c r="AE35" s="253"/>
      <c r="AF35" s="253"/>
      <c r="AG35" s="253"/>
      <c r="AH35" s="253"/>
    </row>
    <row r="36" spans="2:34" ht="13.3" x14ac:dyDescent="0.15">
      <c r="H36" s="253"/>
      <c r="J36" s="253"/>
      <c r="K36" s="253"/>
      <c r="M36" s="253"/>
      <c r="Y36" s="253"/>
      <c r="Z36" s="253"/>
      <c r="AA36" s="253"/>
      <c r="AB36" s="253"/>
      <c r="AC36" s="253"/>
      <c r="AD36" s="253"/>
      <c r="AE36" s="253"/>
      <c r="AF36" s="253"/>
      <c r="AG36" s="253"/>
      <c r="AH36" s="253"/>
    </row>
    <row r="37" spans="2:34" ht="13.3" x14ac:dyDescent="0.15">
      <c r="AH37" s="253"/>
    </row>
    <row r="38" spans="2:34" ht="13.3" x14ac:dyDescent="0.15">
      <c r="AG38" s="253"/>
      <c r="AH38" s="253"/>
    </row>
    <row r="39" spans="2:34" ht="13.3" x14ac:dyDescent="0.15"/>
    <row r="40" spans="2:34" ht="13.3" x14ac:dyDescent="0.15">
      <c r="X40" s="253"/>
    </row>
    <row r="41" spans="2:34" ht="13.3" x14ac:dyDescent="0.15">
      <c r="R41" s="253"/>
    </row>
    <row r="42" spans="2:34" ht="13.3" x14ac:dyDescent="0.15">
      <c r="W42" s="253"/>
    </row>
    <row r="43" spans="2:34" ht="13.3" x14ac:dyDescent="0.15">
      <c r="Y43" s="253"/>
      <c r="Z43" s="253"/>
      <c r="AA43" s="253"/>
      <c r="AB43" s="253"/>
      <c r="AC43" s="253"/>
      <c r="AD43" s="253"/>
      <c r="AE43" s="253"/>
      <c r="AF43" s="253"/>
      <c r="AG43" s="253"/>
      <c r="AH43" s="253"/>
    </row>
    <row r="44" spans="2:34" ht="13.3" x14ac:dyDescent="0.15">
      <c r="AH44" s="253"/>
    </row>
    <row r="45" spans="2:34" ht="13.3" x14ac:dyDescent="0.15">
      <c r="X45" s="253"/>
    </row>
    <row r="46" spans="2:34" ht="13.3" x14ac:dyDescent="0.15"/>
    <row r="47" spans="2:34" ht="13.3" x14ac:dyDescent="0.15"/>
    <row r="48" spans="2:34" ht="13.3" x14ac:dyDescent="0.15">
      <c r="W48" s="253"/>
      <c r="Y48" s="253"/>
      <c r="Z48" s="253"/>
      <c r="AA48" s="253"/>
      <c r="AB48" s="253"/>
      <c r="AC48" s="253"/>
      <c r="AD48" s="253"/>
      <c r="AE48" s="253"/>
      <c r="AF48" s="253"/>
      <c r="AG48" s="253"/>
      <c r="AH48" s="253"/>
    </row>
    <row r="49" spans="28:34" ht="13.3" x14ac:dyDescent="0.15"/>
    <row r="50" spans="28:34" ht="13.3" x14ac:dyDescent="0.15">
      <c r="AE50" s="253"/>
      <c r="AF50" s="253"/>
      <c r="AG50" s="253"/>
      <c r="AH50" s="253"/>
    </row>
    <row r="51" spans="28:34" ht="13.3" x14ac:dyDescent="0.15">
      <c r="AC51" s="253"/>
      <c r="AD51" s="253"/>
      <c r="AE51" s="253"/>
      <c r="AF51" s="253"/>
      <c r="AG51" s="253"/>
      <c r="AH51" s="253"/>
    </row>
    <row r="52" spans="28:34" ht="13.3" x14ac:dyDescent="0.15"/>
    <row r="53" spans="28:34" ht="13.3" x14ac:dyDescent="0.15">
      <c r="AF53" s="253"/>
      <c r="AG53" s="253"/>
      <c r="AH53" s="253"/>
    </row>
    <row r="54" spans="28:34" ht="13.3" x14ac:dyDescent="0.15">
      <c r="AH54" s="253"/>
    </row>
    <row r="55" spans="28:34" ht="13.3" x14ac:dyDescent="0.15"/>
    <row r="56" spans="28:34" ht="13.3" x14ac:dyDescent="0.15">
      <c r="AB56" s="253"/>
      <c r="AC56" s="253"/>
      <c r="AD56" s="253"/>
      <c r="AE56" s="253"/>
      <c r="AF56" s="253"/>
      <c r="AG56" s="253"/>
      <c r="AH56" s="253"/>
    </row>
    <row r="57" spans="28:34" ht="13.3" x14ac:dyDescent="0.15">
      <c r="AH57" s="253"/>
    </row>
    <row r="58" spans="28:34" ht="13.3" x14ac:dyDescent="0.15">
      <c r="AH58" s="253"/>
    </row>
    <row r="59" spans="28:34" ht="13.3" x14ac:dyDescent="0.15"/>
    <row r="60" spans="28:34" ht="13.3" x14ac:dyDescent="0.15"/>
    <row r="61" spans="28:34" ht="13.3" x14ac:dyDescent="0.15"/>
    <row r="62" spans="28:34" ht="13.3" x14ac:dyDescent="0.15"/>
    <row r="63" spans="28:34" ht="13.3" x14ac:dyDescent="0.15">
      <c r="AH63" s="253"/>
    </row>
    <row r="64" spans="28:34" ht="13.3" x14ac:dyDescent="0.15">
      <c r="AG64" s="253"/>
      <c r="AH64" s="253"/>
    </row>
    <row r="65" spans="28:34" ht="13.3" x14ac:dyDescent="0.15"/>
    <row r="66" spans="28:34" ht="13.3" x14ac:dyDescent="0.15"/>
    <row r="67" spans="28:34" ht="13.3" x14ac:dyDescent="0.15"/>
    <row r="68" spans="28:34" ht="13.3" x14ac:dyDescent="0.15">
      <c r="AB68" s="253"/>
      <c r="AC68" s="253"/>
      <c r="AD68" s="253"/>
      <c r="AE68" s="253"/>
      <c r="AF68" s="253"/>
      <c r="AG68" s="253"/>
      <c r="AH68" s="253"/>
    </row>
    <row r="69" spans="28:34" ht="13.3" x14ac:dyDescent="0.15">
      <c r="AF69" s="253"/>
      <c r="AG69" s="253"/>
      <c r="AH69" s="253"/>
    </row>
    <row r="70" spans="28:34" ht="13.3" x14ac:dyDescent="0.15"/>
    <row r="71" spans="28:34" ht="13.3" x14ac:dyDescent="0.15"/>
    <row r="72" spans="28:34" ht="13.3" x14ac:dyDescent="0.15"/>
    <row r="73" spans="28:34" ht="13.3" x14ac:dyDescent="0.15"/>
    <row r="74" spans="28:34" ht="13.3" x14ac:dyDescent="0.15"/>
    <row r="75" spans="28:34" ht="13.3" x14ac:dyDescent="0.15">
      <c r="AH75" s="253"/>
    </row>
    <row r="76" spans="28:34" ht="13.3" x14ac:dyDescent="0.15">
      <c r="AF76" s="253"/>
      <c r="AG76" s="253"/>
      <c r="AH76" s="253"/>
    </row>
    <row r="77" spans="28:34" ht="13.3" x14ac:dyDescent="0.15">
      <c r="AG77" s="253"/>
      <c r="AH77" s="253"/>
    </row>
    <row r="78" spans="28:34" ht="13.3" x14ac:dyDescent="0.15"/>
    <row r="79" spans="28:34" ht="13.3" x14ac:dyDescent="0.15"/>
    <row r="80" spans="28:34" ht="13.3" x14ac:dyDescent="0.15"/>
    <row r="81" spans="25:34" ht="13.3" x14ac:dyDescent="0.15"/>
    <row r="82" spans="25:34" ht="13.3" x14ac:dyDescent="0.15">
      <c r="Y82" s="253"/>
    </row>
    <row r="83" spans="25:34" ht="13.3" x14ac:dyDescent="0.15">
      <c r="Y83" s="253"/>
      <c r="Z83" s="253"/>
      <c r="AA83" s="253"/>
      <c r="AB83" s="253"/>
      <c r="AC83" s="253"/>
      <c r="AD83" s="253"/>
      <c r="AE83" s="253"/>
      <c r="AF83" s="253"/>
      <c r="AG83" s="253"/>
      <c r="AH83" s="253"/>
    </row>
    <row r="84" spans="25:34" ht="13.3" x14ac:dyDescent="0.15"/>
    <row r="85" spans="25:34" ht="13.3" x14ac:dyDescent="0.15"/>
    <row r="86" spans="25:34" ht="13.3" x14ac:dyDescent="0.15"/>
    <row r="87" spans="25:34" ht="13.3" x14ac:dyDescent="0.15"/>
    <row r="88" spans="25:34" ht="13.3" x14ac:dyDescent="0.15">
      <c r="AH88" s="253"/>
    </row>
    <row r="89" spans="25:34" ht="13.3" x14ac:dyDescent="0.15"/>
    <row r="90" spans="25:34" ht="13.3" x14ac:dyDescent="0.15"/>
    <row r="91" spans="25:34" ht="13.3"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521</v>
      </c>
    </row>
  </sheetData>
  <sheetProtection algorithmName="SHA-512" hashValue="7dImR9O4U2dZp3G5NqPv+bCO6sNTMd/4l6PYU4uzyTPdvaqf7JuyVS8X4BOSDp1eP1nHaeohHbzIScah6erlCg==" saltValue="AvA1zPbx7dok/KgiMGcqc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EDAF-62C7-4A42-B627-3078EB2CEF0F}">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3" x14ac:dyDescent="0.15">
      <c r="S2" s="253"/>
      <c r="AH2" s="253"/>
    </row>
    <row r="3" spans="2:34" ht="13.3"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3" x14ac:dyDescent="0.15"/>
    <row r="5" spans="2:34" ht="13.3" x14ac:dyDescent="0.15"/>
    <row r="6" spans="2:34" ht="13.3" x14ac:dyDescent="0.15"/>
    <row r="7" spans="2:34" ht="13.3" x14ac:dyDescent="0.15"/>
    <row r="8" spans="2:34" ht="13.3" x14ac:dyDescent="0.15"/>
    <row r="9" spans="2:34" ht="13.3" x14ac:dyDescent="0.15">
      <c r="AH9" s="253"/>
    </row>
    <row r="10" spans="2:34" ht="13.3" x14ac:dyDescent="0.15"/>
    <row r="11" spans="2:34" ht="13.3" x14ac:dyDescent="0.15"/>
    <row r="12" spans="2:34" ht="13.3" x14ac:dyDescent="0.15"/>
    <row r="13" spans="2:34" ht="13.3" x14ac:dyDescent="0.15"/>
    <row r="14" spans="2:34" ht="13.3" x14ac:dyDescent="0.15"/>
    <row r="15" spans="2:34" ht="13.3" x14ac:dyDescent="0.15"/>
    <row r="16" spans="2:34" ht="13.3" x14ac:dyDescent="0.15"/>
    <row r="17" spans="12:34" ht="13.3" x14ac:dyDescent="0.15">
      <c r="AH17" s="253"/>
    </row>
    <row r="18" spans="12:34" ht="13.3" x14ac:dyDescent="0.15"/>
    <row r="19" spans="12:34" ht="13.3" x14ac:dyDescent="0.15"/>
    <row r="20" spans="12:34" ht="13.3" x14ac:dyDescent="0.15">
      <c r="AH20" s="253"/>
    </row>
    <row r="21" spans="12:34" ht="13.3" x14ac:dyDescent="0.15">
      <c r="AH21" s="253"/>
    </row>
    <row r="22" spans="12:34" ht="13.3" x14ac:dyDescent="0.15"/>
    <row r="23" spans="12:34" ht="13.3" x14ac:dyDescent="0.15"/>
    <row r="24" spans="12:34" ht="13.3" x14ac:dyDescent="0.15">
      <c r="Q24" s="253"/>
    </row>
    <row r="25" spans="12:34" ht="13.3" x14ac:dyDescent="0.15"/>
    <row r="26" spans="12:34" ht="13.3" x14ac:dyDescent="0.15"/>
    <row r="27" spans="12:34" ht="13.3" x14ac:dyDescent="0.15"/>
    <row r="28" spans="12:34" ht="13.3" x14ac:dyDescent="0.15">
      <c r="O28" s="253"/>
      <c r="T28" s="253"/>
      <c r="AH28" s="253"/>
    </row>
    <row r="29" spans="12:34" ht="13.3" x14ac:dyDescent="0.15"/>
    <row r="30" spans="12:34" ht="13.3" x14ac:dyDescent="0.15"/>
    <row r="31" spans="12:34" ht="13.3" x14ac:dyDescent="0.15">
      <c r="Q31" s="253"/>
    </row>
    <row r="32" spans="12:34" ht="13.3" x14ac:dyDescent="0.15">
      <c r="L32" s="253"/>
    </row>
    <row r="33" spans="2:34" ht="13.3" x14ac:dyDescent="0.15">
      <c r="C33" s="253"/>
      <c r="E33" s="253"/>
      <c r="G33" s="253"/>
      <c r="I33" s="253"/>
      <c r="X33" s="253"/>
    </row>
    <row r="34" spans="2:34" ht="13.3" x14ac:dyDescent="0.15">
      <c r="B34" s="253"/>
      <c r="P34" s="253"/>
      <c r="R34" s="253"/>
      <c r="T34" s="253"/>
    </row>
    <row r="35" spans="2:34" ht="13.3" x14ac:dyDescent="0.15">
      <c r="D35" s="253"/>
      <c r="W35" s="253"/>
      <c r="AC35" s="253"/>
      <c r="AD35" s="253"/>
      <c r="AE35" s="253"/>
      <c r="AF35" s="253"/>
      <c r="AG35" s="253"/>
      <c r="AH35" s="253"/>
    </row>
    <row r="36" spans="2:34" ht="13.3" x14ac:dyDescent="0.15">
      <c r="H36" s="253"/>
      <c r="J36" s="253"/>
      <c r="K36" s="253"/>
      <c r="M36" s="253"/>
      <c r="Y36" s="253"/>
      <c r="Z36" s="253"/>
      <c r="AA36" s="253"/>
      <c r="AB36" s="253"/>
      <c r="AC36" s="253"/>
      <c r="AD36" s="253"/>
      <c r="AE36" s="253"/>
      <c r="AF36" s="253"/>
      <c r="AG36" s="253"/>
      <c r="AH36" s="253"/>
    </row>
    <row r="37" spans="2:34" ht="13.3" x14ac:dyDescent="0.15">
      <c r="AH37" s="253"/>
    </row>
    <row r="38" spans="2:34" ht="13.3" x14ac:dyDescent="0.15">
      <c r="AG38" s="253"/>
      <c r="AH38" s="253"/>
    </row>
    <row r="39" spans="2:34" ht="13.3" x14ac:dyDescent="0.15"/>
    <row r="40" spans="2:34" ht="13.3" x14ac:dyDescent="0.15">
      <c r="X40" s="253"/>
    </row>
    <row r="41" spans="2:34" ht="13.3" x14ac:dyDescent="0.15">
      <c r="R41" s="253"/>
    </row>
    <row r="42" spans="2:34" ht="13.3" x14ac:dyDescent="0.15">
      <c r="W42" s="253"/>
    </row>
    <row r="43" spans="2:34" ht="13.3" x14ac:dyDescent="0.15">
      <c r="Y43" s="253"/>
      <c r="Z43" s="253"/>
      <c r="AA43" s="253"/>
      <c r="AB43" s="253"/>
      <c r="AC43" s="253"/>
      <c r="AD43" s="253"/>
      <c r="AE43" s="253"/>
      <c r="AF43" s="253"/>
      <c r="AG43" s="253"/>
      <c r="AH43" s="253"/>
    </row>
    <row r="44" spans="2:34" ht="13.3" x14ac:dyDescent="0.15">
      <c r="AH44" s="253"/>
    </row>
    <row r="45" spans="2:34" ht="13.3" x14ac:dyDescent="0.15">
      <c r="X45" s="253"/>
    </row>
    <row r="46" spans="2:34" ht="13.3" x14ac:dyDescent="0.15"/>
    <row r="47" spans="2:34" ht="13.3" x14ac:dyDescent="0.15"/>
    <row r="48" spans="2:34" ht="13.3" x14ac:dyDescent="0.15">
      <c r="W48" s="253"/>
      <c r="Y48" s="253"/>
      <c r="Z48" s="253"/>
      <c r="AA48" s="253"/>
      <c r="AB48" s="253"/>
      <c r="AC48" s="253"/>
      <c r="AD48" s="253"/>
      <c r="AE48" s="253"/>
      <c r="AF48" s="253"/>
      <c r="AG48" s="253"/>
      <c r="AH48" s="253"/>
    </row>
    <row r="49" spans="28:34" ht="13.3" x14ac:dyDescent="0.15"/>
    <row r="50" spans="28:34" ht="13.3" x14ac:dyDescent="0.15">
      <c r="AE50" s="253"/>
      <c r="AF50" s="253"/>
      <c r="AG50" s="253"/>
      <c r="AH50" s="253"/>
    </row>
    <row r="51" spans="28:34" ht="13.3" x14ac:dyDescent="0.15">
      <c r="AC51" s="253"/>
      <c r="AD51" s="253"/>
      <c r="AE51" s="253"/>
      <c r="AF51" s="253"/>
      <c r="AG51" s="253"/>
      <c r="AH51" s="253"/>
    </row>
    <row r="52" spans="28:34" ht="13.3" x14ac:dyDescent="0.15"/>
    <row r="53" spans="28:34" ht="13.3" x14ac:dyDescent="0.15">
      <c r="AF53" s="253"/>
      <c r="AG53" s="253"/>
      <c r="AH53" s="253"/>
    </row>
    <row r="54" spans="28:34" ht="13.3" x14ac:dyDescent="0.15">
      <c r="AH54" s="253"/>
    </row>
    <row r="55" spans="28:34" ht="13.3" x14ac:dyDescent="0.15"/>
    <row r="56" spans="28:34" ht="13.3" x14ac:dyDescent="0.15">
      <c r="AB56" s="253"/>
      <c r="AC56" s="253"/>
      <c r="AD56" s="253"/>
      <c r="AE56" s="253"/>
      <c r="AF56" s="253"/>
      <c r="AG56" s="253"/>
      <c r="AH56" s="253"/>
    </row>
    <row r="57" spans="28:34" ht="13.3" x14ac:dyDescent="0.15">
      <c r="AH57" s="253"/>
    </row>
    <row r="58" spans="28:34" ht="13.3" x14ac:dyDescent="0.15">
      <c r="AH58" s="253"/>
    </row>
    <row r="59" spans="28:34" ht="13.3" x14ac:dyDescent="0.15">
      <c r="AG59" s="253"/>
      <c r="AH59" s="253"/>
    </row>
    <row r="60" spans="28:34" ht="13.3" x14ac:dyDescent="0.15"/>
    <row r="61" spans="28:34" ht="13.3" x14ac:dyDescent="0.15"/>
    <row r="62" spans="28:34" ht="13.3" x14ac:dyDescent="0.15"/>
    <row r="63" spans="28:34" ht="13.3" x14ac:dyDescent="0.15">
      <c r="AH63" s="253"/>
    </row>
    <row r="64" spans="28:34" ht="13.3" x14ac:dyDescent="0.15">
      <c r="AG64" s="253"/>
      <c r="AH64" s="253"/>
    </row>
    <row r="65" spans="28:34" ht="13.3" x14ac:dyDescent="0.15"/>
    <row r="66" spans="28:34" ht="13.3" x14ac:dyDescent="0.15"/>
    <row r="67" spans="28:34" ht="13.3" x14ac:dyDescent="0.15"/>
    <row r="68" spans="28:34" ht="13.3" x14ac:dyDescent="0.15">
      <c r="AB68" s="253"/>
      <c r="AC68" s="253"/>
      <c r="AD68" s="253"/>
      <c r="AE68" s="253"/>
      <c r="AF68" s="253"/>
      <c r="AG68" s="253"/>
      <c r="AH68" s="253"/>
    </row>
    <row r="69" spans="28:34" ht="13.3" x14ac:dyDescent="0.15">
      <c r="AF69" s="253"/>
      <c r="AG69" s="253"/>
      <c r="AH69" s="253"/>
    </row>
    <row r="70" spans="28:34" ht="13.3" x14ac:dyDescent="0.15"/>
    <row r="71" spans="28:34" ht="13.3" x14ac:dyDescent="0.15"/>
    <row r="72" spans="28:34" ht="13.3" x14ac:dyDescent="0.15"/>
    <row r="73" spans="28:34" ht="13.3" x14ac:dyDescent="0.15"/>
    <row r="74" spans="28:34" ht="13.3" x14ac:dyDescent="0.15"/>
    <row r="75" spans="28:34" ht="13.3" x14ac:dyDescent="0.15">
      <c r="AH75" s="253"/>
    </row>
    <row r="76" spans="28:34" ht="13.3" x14ac:dyDescent="0.15">
      <c r="AF76" s="253"/>
      <c r="AG76" s="253"/>
      <c r="AH76" s="253"/>
    </row>
    <row r="77" spans="28:34" ht="13.3" x14ac:dyDescent="0.15">
      <c r="AG77" s="253"/>
      <c r="AH77" s="253"/>
    </row>
    <row r="78" spans="28:34" ht="13.3" x14ac:dyDescent="0.15"/>
    <row r="79" spans="28:34" ht="13.3" x14ac:dyDescent="0.15"/>
    <row r="80" spans="28:34" ht="13.3" x14ac:dyDescent="0.15"/>
    <row r="81" spans="25:34" ht="13.3" x14ac:dyDescent="0.15"/>
    <row r="82" spans="25:34" ht="13.3" x14ac:dyDescent="0.15">
      <c r="Y82" s="253"/>
    </row>
    <row r="83" spans="25:34" ht="13.3" x14ac:dyDescent="0.15">
      <c r="Y83" s="253"/>
      <c r="Z83" s="253"/>
      <c r="AA83" s="253"/>
      <c r="AB83" s="253"/>
      <c r="AC83" s="253"/>
      <c r="AD83" s="253"/>
      <c r="AE83" s="253"/>
      <c r="AF83" s="253"/>
      <c r="AG83" s="253"/>
      <c r="AH83" s="253"/>
    </row>
    <row r="84" spans="25:34" ht="13.3" x14ac:dyDescent="0.15"/>
    <row r="85" spans="25:34" ht="13.3" x14ac:dyDescent="0.15"/>
    <row r="86" spans="25:34" ht="13.3" x14ac:dyDescent="0.15"/>
    <row r="87" spans="25:34" ht="13.3" x14ac:dyDescent="0.15"/>
    <row r="88" spans="25:34" ht="13.3" x14ac:dyDescent="0.15">
      <c r="AH88" s="253"/>
    </row>
    <row r="89" spans="25:34" ht="13.3" x14ac:dyDescent="0.15"/>
    <row r="90" spans="25:34" ht="13.3" x14ac:dyDescent="0.15"/>
    <row r="91" spans="25:34" ht="13.3"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521</v>
      </c>
    </row>
  </sheetData>
  <sheetProtection algorithmName="SHA-512" hashValue="bcM3j2BYa4kUpNpHrRh2WHe58Ch0Ad5F+Q9wLPy3yw+8a8ohhdbXqSxeGcNq9mTrC+JfN79AbgttDX8qzYNp1A==" saltValue="Pxi3KDd1Y3TISM1EOu4Dq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3"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571</v>
      </c>
      <c r="G2" s="149"/>
      <c r="H2" s="150"/>
    </row>
    <row r="3" spans="1:8" x14ac:dyDescent="0.15">
      <c r="A3" s="146" t="s">
        <v>564</v>
      </c>
      <c r="B3" s="151"/>
      <c r="C3" s="152"/>
      <c r="D3" s="153">
        <v>98739</v>
      </c>
      <c r="E3" s="154"/>
      <c r="F3" s="155">
        <v>85173</v>
      </c>
      <c r="G3" s="156"/>
      <c r="H3" s="157"/>
    </row>
    <row r="4" spans="1:8" x14ac:dyDescent="0.15">
      <c r="A4" s="158"/>
      <c r="B4" s="159"/>
      <c r="C4" s="160"/>
      <c r="D4" s="161">
        <v>49605</v>
      </c>
      <c r="E4" s="162"/>
      <c r="F4" s="163">
        <v>43913</v>
      </c>
      <c r="G4" s="164"/>
      <c r="H4" s="165"/>
    </row>
    <row r="5" spans="1:8" x14ac:dyDescent="0.15">
      <c r="A5" s="146" t="s">
        <v>566</v>
      </c>
      <c r="B5" s="151"/>
      <c r="C5" s="152"/>
      <c r="D5" s="153">
        <v>143327</v>
      </c>
      <c r="E5" s="154"/>
      <c r="F5" s="155">
        <v>94081</v>
      </c>
      <c r="G5" s="156"/>
      <c r="H5" s="157"/>
    </row>
    <row r="6" spans="1:8" x14ac:dyDescent="0.15">
      <c r="A6" s="158"/>
      <c r="B6" s="159"/>
      <c r="C6" s="160"/>
      <c r="D6" s="161">
        <v>109459</v>
      </c>
      <c r="E6" s="162"/>
      <c r="F6" s="163">
        <v>48949</v>
      </c>
      <c r="G6" s="164"/>
      <c r="H6" s="165"/>
    </row>
    <row r="7" spans="1:8" x14ac:dyDescent="0.15">
      <c r="A7" s="146" t="s">
        <v>567</v>
      </c>
      <c r="B7" s="151"/>
      <c r="C7" s="152"/>
      <c r="D7" s="153">
        <v>135336</v>
      </c>
      <c r="E7" s="154"/>
      <c r="F7" s="155">
        <v>92632</v>
      </c>
      <c r="G7" s="156"/>
      <c r="H7" s="157"/>
    </row>
    <row r="8" spans="1:8" x14ac:dyDescent="0.15">
      <c r="A8" s="158"/>
      <c r="B8" s="159"/>
      <c r="C8" s="160"/>
      <c r="D8" s="161">
        <v>100779</v>
      </c>
      <c r="E8" s="162"/>
      <c r="F8" s="163">
        <v>47978</v>
      </c>
      <c r="G8" s="164"/>
      <c r="H8" s="165"/>
    </row>
    <row r="9" spans="1:8" x14ac:dyDescent="0.15">
      <c r="A9" s="146" t="s">
        <v>568</v>
      </c>
      <c r="B9" s="151"/>
      <c r="C9" s="152"/>
      <c r="D9" s="153">
        <v>78688</v>
      </c>
      <c r="E9" s="154"/>
      <c r="F9" s="155">
        <v>96469</v>
      </c>
      <c r="G9" s="156"/>
      <c r="H9" s="157"/>
    </row>
    <row r="10" spans="1:8" x14ac:dyDescent="0.15">
      <c r="A10" s="158"/>
      <c r="B10" s="159"/>
      <c r="C10" s="160"/>
      <c r="D10" s="161">
        <v>37536</v>
      </c>
      <c r="E10" s="162"/>
      <c r="F10" s="163">
        <v>49775</v>
      </c>
      <c r="G10" s="164"/>
      <c r="H10" s="165"/>
    </row>
    <row r="11" spans="1:8" x14ac:dyDescent="0.15">
      <c r="A11" s="146" t="s">
        <v>569</v>
      </c>
      <c r="B11" s="151"/>
      <c r="C11" s="152"/>
      <c r="D11" s="153">
        <v>55623</v>
      </c>
      <c r="E11" s="154"/>
      <c r="F11" s="155">
        <v>85743</v>
      </c>
      <c r="G11" s="156"/>
      <c r="H11" s="157"/>
    </row>
    <row r="12" spans="1:8" x14ac:dyDescent="0.15">
      <c r="A12" s="158"/>
      <c r="B12" s="159"/>
      <c r="C12" s="166"/>
      <c r="D12" s="161">
        <v>26862</v>
      </c>
      <c r="E12" s="162"/>
      <c r="F12" s="163">
        <v>45231</v>
      </c>
      <c r="G12" s="164"/>
      <c r="H12" s="165"/>
    </row>
    <row r="13" spans="1:8" x14ac:dyDescent="0.15">
      <c r="A13" s="146"/>
      <c r="B13" s="151"/>
      <c r="C13" s="152"/>
      <c r="D13" s="153">
        <v>102343</v>
      </c>
      <c r="E13" s="154"/>
      <c r="F13" s="155">
        <v>90820</v>
      </c>
      <c r="G13" s="167"/>
      <c r="H13" s="157"/>
    </row>
    <row r="14" spans="1:8" x14ac:dyDescent="0.15">
      <c r="A14" s="158"/>
      <c r="B14" s="159"/>
      <c r="C14" s="160"/>
      <c r="D14" s="161">
        <v>64848</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4.8499999999999996</v>
      </c>
      <c r="C19" s="168">
        <f>ROUND(VALUE(SUBSTITUTE(実質収支比率等に係る経年分析!G$48,"▲","-")),2)</f>
        <v>3.86</v>
      </c>
      <c r="D19" s="168">
        <f>ROUND(VALUE(SUBSTITUTE(実質収支比率等に係る経年分析!H$48,"▲","-")),2)</f>
        <v>3.46</v>
      </c>
      <c r="E19" s="168">
        <f>ROUND(VALUE(SUBSTITUTE(実質収支比率等に係る経年分析!I$48,"▲","-")),2)</f>
        <v>4.1100000000000003</v>
      </c>
      <c r="F19" s="168">
        <f>ROUND(VALUE(SUBSTITUTE(実質収支比率等に係る経年分析!J$48,"▲","-")),2)</f>
        <v>4.59</v>
      </c>
    </row>
    <row r="20" spans="1:11" x14ac:dyDescent="0.15">
      <c r="A20" s="168" t="s">
        <v>57</v>
      </c>
      <c r="B20" s="168">
        <f>ROUND(VALUE(SUBSTITUTE(実質収支比率等に係る経年分析!F$47,"▲","-")),2)</f>
        <v>9.9499999999999993</v>
      </c>
      <c r="C20" s="168">
        <f>ROUND(VALUE(SUBSTITUTE(実質収支比率等に係る経年分析!G$47,"▲","-")),2)</f>
        <v>8.85</v>
      </c>
      <c r="D20" s="168">
        <f>ROUND(VALUE(SUBSTITUTE(実質収支比率等に係る経年分析!H$47,"▲","-")),2)</f>
        <v>8.7799999999999994</v>
      </c>
      <c r="E20" s="168">
        <f>ROUND(VALUE(SUBSTITUTE(実質収支比率等に係る経年分析!I$47,"▲","-")),2)</f>
        <v>11.29</v>
      </c>
      <c r="F20" s="168">
        <f>ROUND(VALUE(SUBSTITUTE(実質収支比率等に係る経年分析!J$47,"▲","-")),2)</f>
        <v>11.8</v>
      </c>
    </row>
    <row r="21" spans="1:11" x14ac:dyDescent="0.15">
      <c r="A21" s="168" t="s">
        <v>58</v>
      </c>
      <c r="B21" s="168">
        <f>IF(ISNUMBER(VALUE(SUBSTITUTE(実質収支比率等に係る経年分析!F$49,"▲","-"))),ROUND(VALUE(SUBSTITUTE(実質収支比率等に係る経年分析!F$49,"▲","-")),2),NA())</f>
        <v>-10</v>
      </c>
      <c r="C21" s="168">
        <f>IF(ISNUMBER(VALUE(SUBSTITUTE(実質収支比率等に係る経年分析!G$49,"▲","-"))),ROUND(VALUE(SUBSTITUTE(実質収支比率等に係る経年分析!G$49,"▲","-")),2),NA())</f>
        <v>-4.7</v>
      </c>
      <c r="D21" s="168">
        <f>IF(ISNUMBER(VALUE(SUBSTITUTE(実質収支比率等に係る経年分析!H$49,"▲","-"))),ROUND(VALUE(SUBSTITUTE(実質収支比率等に係る経年分析!H$49,"▲","-")),2),NA())</f>
        <v>-2.33</v>
      </c>
      <c r="E21" s="168">
        <f>IF(ISNUMBER(VALUE(SUBSTITUTE(実質収支比率等に係る経年分析!I$49,"▲","-"))),ROUND(VALUE(SUBSTITUTE(実質収支比率等に係る経年分析!I$49,"▲","-")),2),NA())</f>
        <v>1.82</v>
      </c>
      <c r="F21" s="168">
        <f>IF(ISNUMBER(VALUE(SUBSTITUTE(実質収支比率等に係る経年分析!J$49,"▲","-"))),ROUND(VALUE(SUBSTITUTE(実質収支比率等に係る経年分析!J$49,"▲","-")),2),NA())</f>
        <v>-1.9</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0.57999999999999996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仙北市国民健康保険特別会計（神代診療施設勘定）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仙北市介護保険特別会計（介護サービス事業）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仙北市温泉事業会計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0.57999999999999996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0.95</v>
      </c>
    </row>
    <row r="32" spans="1:11" x14ac:dyDescent="0.15">
      <c r="A32" s="169" t="str">
        <f>IF(連結実質赤字比率に係る赤字・黒字の構成分析!C$38="",NA(),連結実質赤字比率に係る赤字・黒字の構成分析!C$38)</f>
        <v>仙北市下水道事業会計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1.28</v>
      </c>
    </row>
    <row r="33" spans="1:16" x14ac:dyDescent="0.15">
      <c r="A33" s="169" t="str">
        <f>IF(連結実質赤字比率に係る赤字・黒字の構成分析!C$37="",NA(),連結実質赤字比率に係る赤字・黒字の構成分析!C$37)</f>
        <v>仙北市国民健康保険特別会計（事業勘定）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3.14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1.37</v>
      </c>
    </row>
    <row r="34" spans="1:16" x14ac:dyDescent="0.15">
      <c r="A34" s="169" t="str">
        <f>IF(連結実質赤字比率に係る赤字・黒字の構成分析!C$36="",NA(),連結実質赤字比率に係る赤字・黒字の構成分析!C$36)</f>
        <v>仙北市水道事業会計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6.38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6.35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5.57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4.63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4.1100000000000003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4.84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3.46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4.0999999999999996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4.59</v>
      </c>
    </row>
    <row r="36" spans="1:16" x14ac:dyDescent="0.15">
      <c r="A36" s="169" t="str">
        <f>IF(連結実質赤字比率に係る赤字・黒字の構成分析!C$34="",NA(),連結実質赤字比率に係る赤字・黒字の構成分析!C$34)</f>
        <v>仙北市病院事業会計</v>
      </c>
      <c r="B36" s="169">
        <f>IF(ROUND(VALUE(SUBSTITUTE(連結実質赤字比率に係る赤字・黒字の構成分析!F$34,"▲", "-")), 2) &lt; 0, ABS(ROUND(VALUE(SUBSTITUTE(連結実質赤字比率に係る赤字・黒字の構成分析!F$34,"▲", "-")), 2)), NA())</f>
        <v>5.93</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5.41</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3.97</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4.63</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5.36</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2243</v>
      </c>
      <c r="E42" s="170"/>
      <c r="F42" s="170"/>
      <c r="G42" s="170">
        <f>'実質公債費比率（分子）の構造'!L$52</f>
        <v>2216</v>
      </c>
      <c r="H42" s="170"/>
      <c r="I42" s="170"/>
      <c r="J42" s="170">
        <f>'実質公債費比率（分子）の構造'!M$52</f>
        <v>2196</v>
      </c>
      <c r="K42" s="170"/>
      <c r="L42" s="170"/>
      <c r="M42" s="170">
        <f>'実質公債費比率（分子）の構造'!N$52</f>
        <v>2211</v>
      </c>
      <c r="N42" s="170"/>
      <c r="O42" s="170"/>
      <c r="P42" s="170">
        <f>'実質公債費比率（分子）の構造'!O$52</f>
        <v>2154</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1</v>
      </c>
      <c r="I43" s="170"/>
      <c r="J43" s="170"/>
      <c r="K43" s="170">
        <f>'実質公債費比率（分子）の構造'!N$51</f>
        <v>1</v>
      </c>
      <c r="L43" s="170"/>
      <c r="M43" s="170"/>
      <c r="N43" s="170">
        <f>'実質公債費比率（分子）の構造'!O$51</f>
        <v>0</v>
      </c>
      <c r="O43" s="170"/>
      <c r="P43" s="170"/>
    </row>
    <row r="44" spans="1:16" x14ac:dyDescent="0.15">
      <c r="A44" s="170" t="s">
        <v>67</v>
      </c>
      <c r="B44" s="170">
        <f>'実質公債費比率（分子）の構造'!K$50</f>
        <v>17</v>
      </c>
      <c r="C44" s="170"/>
      <c r="D44" s="170"/>
      <c r="E44" s="170">
        <f>'実質公債費比率（分子）の構造'!L$50</f>
        <v>16</v>
      </c>
      <c r="F44" s="170"/>
      <c r="G44" s="170"/>
      <c r="H44" s="170">
        <f>'実質公債費比率（分子）の構造'!M$50</f>
        <v>10</v>
      </c>
      <c r="I44" s="170"/>
      <c r="J44" s="170"/>
      <c r="K44" s="170">
        <f>'実質公債費比率（分子）の構造'!N$50</f>
        <v>19</v>
      </c>
      <c r="L44" s="170"/>
      <c r="M44" s="170"/>
      <c r="N44" s="170">
        <f>'実質公債費比率（分子）の構造'!O$50</f>
        <v>18</v>
      </c>
      <c r="O44" s="170"/>
      <c r="P44" s="170"/>
    </row>
    <row r="45" spans="1:16" x14ac:dyDescent="0.15">
      <c r="A45" s="170" t="s">
        <v>68</v>
      </c>
      <c r="B45" s="170">
        <f>'実質公債費比率（分子）の構造'!K$49</f>
        <v>7</v>
      </c>
      <c r="C45" s="170"/>
      <c r="D45" s="170"/>
      <c r="E45" s="170">
        <f>'実質公債費比率（分子）の構造'!L$49</f>
        <v>6</v>
      </c>
      <c r="F45" s="170"/>
      <c r="G45" s="170"/>
      <c r="H45" s="170">
        <f>'実質公債費比率（分子）の構造'!M$49</f>
        <v>3</v>
      </c>
      <c r="I45" s="170"/>
      <c r="J45" s="170"/>
      <c r="K45" s="170">
        <f>'実質公債費比率（分子）の構造'!N$49</f>
        <v>3</v>
      </c>
      <c r="L45" s="170"/>
      <c r="M45" s="170"/>
      <c r="N45" s="170">
        <f>'実質公債費比率（分子）の構造'!O$49</f>
        <v>1</v>
      </c>
      <c r="O45" s="170"/>
      <c r="P45" s="170"/>
    </row>
    <row r="46" spans="1:16" x14ac:dyDescent="0.15">
      <c r="A46" s="170" t="s">
        <v>69</v>
      </c>
      <c r="B46" s="170">
        <f>'実質公債費比率（分子）の構造'!K$48</f>
        <v>1075</v>
      </c>
      <c r="C46" s="170"/>
      <c r="D46" s="170"/>
      <c r="E46" s="170">
        <f>'実質公債費比率（分子）の構造'!L$48</f>
        <v>1063</v>
      </c>
      <c r="F46" s="170"/>
      <c r="G46" s="170"/>
      <c r="H46" s="170">
        <f>'実質公債費比率（分子）の構造'!M$48</f>
        <v>992</v>
      </c>
      <c r="I46" s="170"/>
      <c r="J46" s="170"/>
      <c r="K46" s="170">
        <f>'実質公債費比率（分子）の構造'!N$48</f>
        <v>918</v>
      </c>
      <c r="L46" s="170"/>
      <c r="M46" s="170"/>
      <c r="N46" s="170">
        <f>'実質公債費比率（分子）の構造'!O$48</f>
        <v>805</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2122</v>
      </c>
      <c r="C49" s="170"/>
      <c r="D49" s="170"/>
      <c r="E49" s="170">
        <f>'実質公債費比率（分子）の構造'!L$45</f>
        <v>2145</v>
      </c>
      <c r="F49" s="170"/>
      <c r="G49" s="170"/>
      <c r="H49" s="170">
        <f>'実質公債費比率（分子）の構造'!M$45</f>
        <v>2079</v>
      </c>
      <c r="I49" s="170"/>
      <c r="J49" s="170"/>
      <c r="K49" s="170">
        <f>'実質公債費比率（分子）の構造'!N$45</f>
        <v>2084</v>
      </c>
      <c r="L49" s="170"/>
      <c r="M49" s="170"/>
      <c r="N49" s="170">
        <f>'実質公債費比率（分子）の構造'!O$45</f>
        <v>2153</v>
      </c>
      <c r="O49" s="170"/>
      <c r="P49" s="170"/>
    </row>
    <row r="50" spans="1:16" x14ac:dyDescent="0.15">
      <c r="A50" s="170" t="s">
        <v>73</v>
      </c>
      <c r="B50" s="170" t="e">
        <f>NA()</f>
        <v>#N/A</v>
      </c>
      <c r="C50" s="170">
        <f>IF(ISNUMBER('実質公債費比率（分子）の構造'!K$53),'実質公債費比率（分子）の構造'!K$53,NA())</f>
        <v>978</v>
      </c>
      <c r="D50" s="170" t="e">
        <f>NA()</f>
        <v>#N/A</v>
      </c>
      <c r="E50" s="170" t="e">
        <f>NA()</f>
        <v>#N/A</v>
      </c>
      <c r="F50" s="170">
        <f>IF(ISNUMBER('実質公債費比率（分子）の構造'!L$53),'実質公債費比率（分子）の構造'!L$53,NA())</f>
        <v>1014</v>
      </c>
      <c r="G50" s="170" t="e">
        <f>NA()</f>
        <v>#N/A</v>
      </c>
      <c r="H50" s="170" t="e">
        <f>NA()</f>
        <v>#N/A</v>
      </c>
      <c r="I50" s="170">
        <f>IF(ISNUMBER('実質公債費比率（分子）の構造'!M$53),'実質公債費比率（分子）の構造'!M$53,NA())</f>
        <v>889</v>
      </c>
      <c r="J50" s="170" t="e">
        <f>NA()</f>
        <v>#N/A</v>
      </c>
      <c r="K50" s="170" t="e">
        <f>NA()</f>
        <v>#N/A</v>
      </c>
      <c r="L50" s="170">
        <f>IF(ISNUMBER('実質公債費比率（分子）の構造'!N$53),'実質公債費比率（分子）の構造'!N$53,NA())</f>
        <v>814</v>
      </c>
      <c r="M50" s="170" t="e">
        <f>NA()</f>
        <v>#N/A</v>
      </c>
      <c r="N50" s="170" t="e">
        <f>NA()</f>
        <v>#N/A</v>
      </c>
      <c r="O50" s="170">
        <f>IF(ISNUMBER('実質公債費比率（分子）の構造'!O$53),'実質公債費比率（分子）の構造'!O$53,NA())</f>
        <v>823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24076</v>
      </c>
      <c r="E56" s="169"/>
      <c r="F56" s="169"/>
      <c r="G56" s="169">
        <f>'将来負担比率（分子）の構造'!J$52</f>
        <v>24884</v>
      </c>
      <c r="H56" s="169"/>
      <c r="I56" s="169"/>
      <c r="J56" s="169">
        <f>'将来負担比率（分子）の構造'!K$52</f>
        <v>25192</v>
      </c>
      <c r="K56" s="169"/>
      <c r="L56" s="169"/>
      <c r="M56" s="169">
        <f>'将来負担比率（分子）の構造'!L$52</f>
        <v>24581</v>
      </c>
      <c r="N56" s="169"/>
      <c r="O56" s="169"/>
      <c r="P56" s="169">
        <f>'将来負担比率（分子）の構造'!M$52</f>
        <v>23380</v>
      </c>
    </row>
    <row r="57" spans="1:16" x14ac:dyDescent="0.15">
      <c r="A57" s="169" t="s">
        <v>44</v>
      </c>
      <c r="B57" s="169"/>
      <c r="C57" s="169"/>
      <c r="D57" s="169">
        <f>'将来負担比率（分子）の構造'!I$51</f>
        <v>561</v>
      </c>
      <c r="E57" s="169"/>
      <c r="F57" s="169"/>
      <c r="G57" s="169">
        <f>'将来負担比率（分子）の構造'!J$51</f>
        <v>518</v>
      </c>
      <c r="H57" s="169"/>
      <c r="I57" s="169"/>
      <c r="J57" s="169">
        <f>'将来負担比率（分子）の構造'!K$51</f>
        <v>470</v>
      </c>
      <c r="K57" s="169"/>
      <c r="L57" s="169"/>
      <c r="M57" s="169">
        <f>'将来負担比率（分子）の構造'!L$51</f>
        <v>408</v>
      </c>
      <c r="N57" s="169"/>
      <c r="O57" s="169"/>
      <c r="P57" s="169">
        <f>'将来負担比率（分子）の構造'!M$51</f>
        <v>327</v>
      </c>
    </row>
    <row r="58" spans="1:16" x14ac:dyDescent="0.15">
      <c r="A58" s="169" t="s">
        <v>43</v>
      </c>
      <c r="B58" s="169"/>
      <c r="C58" s="169"/>
      <c r="D58" s="169">
        <f>'将来負担比率（分子）の構造'!I$50</f>
        <v>1804</v>
      </c>
      <c r="E58" s="169"/>
      <c r="F58" s="169"/>
      <c r="G58" s="169">
        <f>'将来負担比率（分子）の構造'!J$50</f>
        <v>2075</v>
      </c>
      <c r="H58" s="169"/>
      <c r="I58" s="169"/>
      <c r="J58" s="169">
        <f>'将来負担比率（分子）の構造'!K$50</f>
        <v>2309</v>
      </c>
      <c r="K58" s="169"/>
      <c r="L58" s="169"/>
      <c r="M58" s="169">
        <f>'将来負担比率（分子）の構造'!L$50</f>
        <v>2919</v>
      </c>
      <c r="N58" s="169"/>
      <c r="O58" s="169"/>
      <c r="P58" s="169">
        <f>'将来負担比率（分子）の構造'!M$50</f>
        <v>3103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2430</v>
      </c>
      <c r="C62" s="169"/>
      <c r="D62" s="169"/>
      <c r="E62" s="169">
        <f>'将来負担比率（分子）の構造'!J$45</f>
        <v>2482</v>
      </c>
      <c r="F62" s="169"/>
      <c r="G62" s="169"/>
      <c r="H62" s="169">
        <f>'将来負担比率（分子）の構造'!K$45</f>
        <v>2366</v>
      </c>
      <c r="I62" s="169"/>
      <c r="J62" s="169"/>
      <c r="K62" s="169">
        <f>'将来負担比率（分子）の構造'!L$45</f>
        <v>2128</v>
      </c>
      <c r="L62" s="169"/>
      <c r="M62" s="169"/>
      <c r="N62" s="169">
        <f>'将来負担比率（分子）の構造'!M$45</f>
        <v>2127</v>
      </c>
      <c r="O62" s="169"/>
      <c r="P62" s="169"/>
    </row>
    <row r="63" spans="1:16" x14ac:dyDescent="0.15">
      <c r="A63" s="169" t="s">
        <v>36</v>
      </c>
      <c r="B63" s="169">
        <f>'将来負担比率（分子）の構造'!I$44</f>
        <v>14</v>
      </c>
      <c r="C63" s="169"/>
      <c r="D63" s="169"/>
      <c r="E63" s="169">
        <f>'将来負担比率（分子）の構造'!J$44</f>
        <v>7</v>
      </c>
      <c r="F63" s="169"/>
      <c r="G63" s="169"/>
      <c r="H63" s="169">
        <f>'将来負担比率（分子）の構造'!K$44</f>
        <v>4</v>
      </c>
      <c r="I63" s="169"/>
      <c r="J63" s="169"/>
      <c r="K63" s="169">
        <f>'将来負担比率（分子）の構造'!L$44</f>
        <v>1</v>
      </c>
      <c r="L63" s="169"/>
      <c r="M63" s="169"/>
      <c r="N63" s="169" t="str">
        <f>'将来負担比率（分子）の構造'!M$44</f>
        <v>-</v>
      </c>
      <c r="O63" s="169"/>
      <c r="P63" s="169"/>
    </row>
    <row r="64" spans="1:16" x14ac:dyDescent="0.15">
      <c r="A64" s="169" t="s">
        <v>35</v>
      </c>
      <c r="B64" s="169">
        <f>'将来負担比率（分子）の構造'!I$43</f>
        <v>14451</v>
      </c>
      <c r="C64" s="169"/>
      <c r="D64" s="169"/>
      <c r="E64" s="169">
        <f>'将来負担比率（分子）の構造'!J$43</f>
        <v>14370</v>
      </c>
      <c r="F64" s="169"/>
      <c r="G64" s="169"/>
      <c r="H64" s="169">
        <f>'将来負担比率（分子）の構造'!K$43</f>
        <v>13790</v>
      </c>
      <c r="I64" s="169"/>
      <c r="J64" s="169"/>
      <c r="K64" s="169">
        <f>'将来負担比率（分子）の構造'!L$43</f>
        <v>12522</v>
      </c>
      <c r="L64" s="169"/>
      <c r="M64" s="169"/>
      <c r="N64" s="169">
        <f>'将来負担比率（分子）の構造'!M$43</f>
        <v>11871</v>
      </c>
      <c r="O64" s="169"/>
      <c r="P64" s="169"/>
    </row>
    <row r="65" spans="1:16" x14ac:dyDescent="0.15">
      <c r="A65" s="169" t="s">
        <v>34</v>
      </c>
      <c r="B65" s="169">
        <f>'将来負担比率（分子）の構造'!I$42</f>
        <v>8</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20610</v>
      </c>
      <c r="C66" s="169"/>
      <c r="D66" s="169"/>
      <c r="E66" s="169">
        <f>'将来負担比率（分子）の構造'!J$41</f>
        <v>22009</v>
      </c>
      <c r="F66" s="169"/>
      <c r="G66" s="169"/>
      <c r="H66" s="169">
        <f>'将来負担比率（分子）の構造'!K$41</f>
        <v>23537</v>
      </c>
      <c r="I66" s="169"/>
      <c r="J66" s="169"/>
      <c r="K66" s="169">
        <f>'将来負担比率（分子）の構造'!L$41</f>
        <v>23222</v>
      </c>
      <c r="L66" s="169"/>
      <c r="M66" s="169"/>
      <c r="N66" s="169">
        <f>'将来負担比率（分子）の構造'!M$41</f>
        <v>22569</v>
      </c>
      <c r="O66" s="169"/>
      <c r="P66" s="169"/>
    </row>
    <row r="67" spans="1:16" x14ac:dyDescent="0.15">
      <c r="A67" s="169" t="s">
        <v>77</v>
      </c>
      <c r="B67" s="169" t="e">
        <f>NA()</f>
        <v>#N/A</v>
      </c>
      <c r="C67" s="169">
        <f>IF(ISNUMBER('将来負担比率（分子）の構造'!I$53), IF('将来負担比率（分子）の構造'!I$53 &lt; 0, 0, '将来負担比率（分子）の構造'!I$53), NA())</f>
        <v>11070</v>
      </c>
      <c r="D67" s="169" t="e">
        <f>NA()</f>
        <v>#N/A</v>
      </c>
      <c r="E67" s="169" t="e">
        <f>NA()</f>
        <v>#N/A</v>
      </c>
      <c r="F67" s="169">
        <f>IF(ISNUMBER('将来負担比率（分子）の構造'!J$53), IF('将来負担比率（分子）の構造'!J$53 &lt; 0, 0, '将来負担比率（分子）の構造'!J$53), NA())</f>
        <v>11391</v>
      </c>
      <c r="G67" s="169" t="e">
        <f>NA()</f>
        <v>#N/A</v>
      </c>
      <c r="H67" s="169" t="e">
        <f>NA()</f>
        <v>#N/A</v>
      </c>
      <c r="I67" s="169">
        <f>IF(ISNUMBER('将来負担比率（分子）の構造'!K$53), IF('将来負担比率（分子）の構造'!K$53 &lt; 0, 0, '将来負担比率（分子）の構造'!K$53), NA())</f>
        <v>11727</v>
      </c>
      <c r="J67" s="169" t="e">
        <f>NA()</f>
        <v>#N/A</v>
      </c>
      <c r="K67" s="169" t="e">
        <f>NA()</f>
        <v>#N/A</v>
      </c>
      <c r="L67" s="169">
        <f>IF(ISNUMBER('将来負担比率（分子）の構造'!L$53), IF('将来負担比率（分子）の構造'!L$53 &lt; 0, 0, '将来負担比率（分子）の構造'!L$53), NA())</f>
        <v>9965</v>
      </c>
      <c r="M67" s="169" t="e">
        <f>NA()</f>
        <v>#N/A</v>
      </c>
      <c r="N67" s="169" t="e">
        <f>NA()</f>
        <v>#N/A</v>
      </c>
      <c r="O67" s="169">
        <f>IF(ISNUMBER('将来負担比率（分子）の構造'!M$53), IF('将来負担比率（分子）の構造'!M$53 &lt; 0, 0, '将来負担比率（分子）の構造'!M$53), NA())</f>
        <v>9757</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1036</v>
      </c>
      <c r="C72" s="173">
        <f>基金残高に係る経年分析!G55</f>
        <v>1371</v>
      </c>
      <c r="D72" s="173">
        <f>基金残高に係る経年分析!H55</f>
        <v>1367</v>
      </c>
    </row>
    <row r="73" spans="1:16" x14ac:dyDescent="0.15">
      <c r="A73" s="172" t="s">
        <v>80</v>
      </c>
      <c r="B73" s="173">
        <f>基金残高に係る経年分析!F56</f>
        <v>1</v>
      </c>
      <c r="C73" s="173">
        <f>基金残高に係る経年分析!G56</f>
        <v>120</v>
      </c>
      <c r="D73" s="173">
        <f>基金残高に係る経年分析!H56</f>
        <v>120</v>
      </c>
    </row>
    <row r="74" spans="1:16" x14ac:dyDescent="0.15">
      <c r="A74" s="172" t="s">
        <v>81</v>
      </c>
      <c r="B74" s="173">
        <f>基金残高に係る経年分析!F57</f>
        <v>1871</v>
      </c>
      <c r="C74" s="173">
        <f>基金残高に係る経年分析!G57</f>
        <v>1626</v>
      </c>
      <c r="D74" s="173">
        <f>基金残高に係る経年分析!H57</f>
        <v>1772</v>
      </c>
    </row>
  </sheetData>
  <sheetProtection algorithmName="SHA-512" hashValue="zYHj622fCsfzL9AwAe5FkYbCZMH33yCo04PWokxrdrOA81ybUv6L2JtM+yTz1Y5m3CpeA8at4gSol14TPIhv1g==" saltValue="AeGFIjB+NPuFHVL7Jimk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2024-03-21T05:17:10Z</cp:lastPrinted>
  <dcterms:created xsi:type="dcterms:W3CDTF">2024-03-14T01:09:29Z</dcterms:created>
  <dcterms:modified xsi:type="dcterms:W3CDTF">2024-09-11T08:21:30Z</dcterms:modified>
  <cp:category/>
</cp:coreProperties>
</file>