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02 分析表\【経営比較分析表】2022_052159_46_1718\【経営比較分析表】2022_052159_46_1718\"/>
    </mc:Choice>
  </mc:AlternateContent>
  <workbookProtection workbookAlgorithmName="SHA-512" workbookHashValue="yCO8D1cuR4Rf1sNKoP8aHUJkWY00bCN16yEFw6tni99VJJvjmShcHsejBLpinPqw3N0VDFGtFf5OfycujOCo0Q==" workbookSaltValue="tZ4T3N33O4YvYu8FgWixKQ==" workbookSpinCount="100000" lockStructure="1"/>
  <bookViews>
    <workbookView xWindow="0" yWindow="0" windowWidth="1956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L8" i="4"/>
  <c r="AD8" i="4"/>
  <c r="P8" i="4"/>
  <c r="I8" i="4"/>
  <c r="B8" i="4"/>
</calcChain>
</file>

<file path=xl/sharedStrings.xml><?xml version="1.0" encoding="utf-8"?>
<sst xmlns="http://schemas.openxmlformats.org/spreadsheetml/2006/main" count="289" uniqueCount="115">
  <si>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</si>
  <si>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</si>
  <si>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</si>
  <si>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</si>
  <si>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</si>
  <si>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</si>
  <si>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</si>
  <si>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</si>
  <si>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</si>
  <si>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</si>
  <si>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</si>
  <si>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</si>
  <si>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</si>
  <si>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</si>
  <si>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</si>
  <si>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</si>
  <si>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</si>
  <si>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</si>
  <si>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</si>
  <si>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</si>
  <si>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</si>
  <si>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</si>
  <si>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</si>
  <si>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</si>
  <si>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</si>
  <si>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</si>
  <si>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</si>
  <si>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</si>
  <si>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</si>
  <si>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</si>
  <si>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</si>
  <si>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</si>
  <si>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</si>
  <si>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</si>
  <si>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</si>
  <si>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</si>
  <si>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</si>
  <si>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</si>
  <si>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</si>
  <si>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</si>
  <si>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</si>
  <si>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</si>
  <si>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</si>
  <si>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</si>
  <si>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</si>
  <si>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</si>
  <si>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</si>
  <si>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</si>
  <si>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</si>
  <si>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</si>
  <si>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</si>
  <si>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</si>
  <si>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</si>
  <si>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</si>
  <si>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</si>
  <si>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</si>
  <si>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</si>
  <si>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</si>
  <si>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</si>
  <si>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</si>
  <si>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</si>
  <si>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</si>
  <si>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</si>
  <si>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</si>
  <si>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</si>
  <si>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</si>
  <si>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</si>
  <si>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</si>
  <si>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</si>
  <si>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</si>
  <si>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</si>
  <si>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</si>
  <si>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</si>
  <si>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</si>
  <si>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</si>
  <si>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</si>
  <si>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</si>
  <si>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</si>
  <si>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</si>
  <si>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</si>
  <si>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</si>
  <si>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</si>
  <si>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</si>
  <si>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</si>
  <si>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</si>
  <si>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</si>
  <si>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</si>
  <si>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</si>
  <si>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</si>
  <si>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</si>
  <si>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</si>
  <si>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</si>
  <si>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</si>
  <si>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</si>
  <si>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</si>
  <si>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</si>
  <si>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</si>
  <si>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</si>
  <si>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</si>
  <si>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</si>
  <si>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</si>
  <si>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</si>
  <si>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</si>
  <si>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</si>
  <si>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</si>
  <si>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</si>
  <si>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</si>
  <si>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</si>
  <si>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</si>
  <si>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</si>
  <si>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</si>
  <si>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</si>
  <si>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平成10年より供用を開始している。未だ耐用年数は超過しておらず、有形固定資産減価償却率は類似団体平均を下回っている。
　使用料収入は十分な水準とは言えず将来の更新需要に対応する財源確保は困難であるため、料金水準の見直しとともに効率的な維持管理による長寿命化、経費節減を図り、更新時期の到来に備える。</t>
    <rPh sb="1" eb="3">
      <t>ヘイセイ</t>
    </rPh>
    <rPh sb="5" eb="6">
      <t>ネン</t>
    </rPh>
    <rPh sb="8" eb="10">
      <t>キョウヨウ</t>
    </rPh>
    <rPh sb="11" eb="13">
      <t>カイシ</t>
    </rPh>
    <rPh sb="18" eb="19">
      <t>イマ</t>
    </rPh>
    <rPh sb="20" eb="24">
      <t>タイヨウネンスウ</t>
    </rPh>
    <rPh sb="25" eb="27">
      <t>チョウカ</t>
    </rPh>
    <rPh sb="33" eb="39">
      <t>ユウケイコテイシサン</t>
    </rPh>
    <rPh sb="39" eb="44">
      <t>ゲンカショウキャクリツ</t>
    </rPh>
    <rPh sb="45" eb="51">
      <t>ルイジダンタイヘイキン</t>
    </rPh>
    <rPh sb="52" eb="54">
      <t>シタマワ</t>
    </rPh>
    <rPh sb="61" eb="66">
      <t>シヨウリョウシュウニュウ</t>
    </rPh>
    <rPh sb="67" eb="69">
      <t>ジュウブン</t>
    </rPh>
    <rPh sb="70" eb="72">
      <t>スイジュン</t>
    </rPh>
    <rPh sb="74" eb="75">
      <t>イ</t>
    </rPh>
    <rPh sb="77" eb="79">
      <t>ショウライ</t>
    </rPh>
    <rPh sb="80" eb="84">
      <t>コウシンジュヨウ</t>
    </rPh>
    <rPh sb="85" eb="87">
      <t>タイオウ</t>
    </rPh>
    <rPh sb="89" eb="93">
      <t>ザイゲンカクホ</t>
    </rPh>
    <rPh sb="94" eb="96">
      <t>コンナン</t>
    </rPh>
    <rPh sb="114" eb="117">
      <t>コウリツテキ</t>
    </rPh>
    <rPh sb="118" eb="122">
      <t>イジカンリ</t>
    </rPh>
    <rPh sb="125" eb="129">
      <t>チョウジュミョウカ</t>
    </rPh>
    <rPh sb="130" eb="134">
      <t>ケイヒセツゲン</t>
    </rPh>
    <rPh sb="135" eb="136">
      <t>ハカ</t>
    </rPh>
    <rPh sb="143" eb="145">
      <t>トウライ</t>
    </rPh>
    <rPh sb="146" eb="147">
      <t>ソナ</t>
    </rPh>
    <phoneticPr fontId="4"/>
  </si>
  <si>
    <t>　施設整備は終了しており加入者の増加が想定されていないことから、人口減少に伴い事業規模は縮小していくものと考える。しかしながら、収益の大部分を一般会計からの繰入に依存している状態であり、料金水準の見直しによる使用料収入の増加が必要になっている。
　維持管理費の大部分は浄化槽の管理委託費であり大規模な経費削減は困難であることから、料金水準の見直しにより財源を確保し収支状況の改善を図る。</t>
    <rPh sb="1" eb="5">
      <t>シセツセイビ</t>
    </rPh>
    <rPh sb="6" eb="8">
      <t>シュウリョウ</t>
    </rPh>
    <rPh sb="12" eb="15">
      <t>カニュウシャ</t>
    </rPh>
    <rPh sb="16" eb="18">
      <t>ゾウカ</t>
    </rPh>
    <rPh sb="19" eb="21">
      <t>ソウテイ</t>
    </rPh>
    <rPh sb="32" eb="36">
      <t>ジンコウゲンショウ</t>
    </rPh>
    <rPh sb="37" eb="38">
      <t>トモナ</t>
    </rPh>
    <rPh sb="39" eb="43">
      <t>ジギョウキボ</t>
    </rPh>
    <rPh sb="44" eb="46">
      <t>シュクショウ</t>
    </rPh>
    <rPh sb="53" eb="54">
      <t>カンガ</t>
    </rPh>
    <rPh sb="64" eb="66">
      <t>シュウエキ</t>
    </rPh>
    <rPh sb="67" eb="70">
      <t>ダイブブン</t>
    </rPh>
    <rPh sb="71" eb="75">
      <t>イッパンカイケイ</t>
    </rPh>
    <rPh sb="78" eb="80">
      <t>クリイ</t>
    </rPh>
    <rPh sb="81" eb="83">
      <t>イゾン</t>
    </rPh>
    <rPh sb="87" eb="89">
      <t>ジョウタイ</t>
    </rPh>
    <rPh sb="93" eb="97">
      <t>リョウキンスイジュン</t>
    </rPh>
    <rPh sb="98" eb="100">
      <t>ミナオ</t>
    </rPh>
    <rPh sb="104" eb="109">
      <t>シヨウリョウシュウニュウ</t>
    </rPh>
    <rPh sb="110" eb="112">
      <t>ゾウカ</t>
    </rPh>
    <rPh sb="113" eb="115">
      <t>ヒツヨウ</t>
    </rPh>
    <rPh sb="130" eb="133">
      <t>ダイブブン</t>
    </rPh>
    <rPh sb="134" eb="137">
      <t>ジョウカソウ</t>
    </rPh>
    <rPh sb="138" eb="143">
      <t>カンリイタクヒ</t>
    </rPh>
    <rPh sb="146" eb="149">
      <t>ダイキボ</t>
    </rPh>
    <rPh sb="150" eb="154">
      <t>ケイヒサクゲン</t>
    </rPh>
    <rPh sb="155" eb="157">
      <t>コンナン</t>
    </rPh>
    <rPh sb="176" eb="178">
      <t>ザイゲン</t>
    </rPh>
    <rPh sb="179" eb="181">
      <t>カクホ</t>
    </rPh>
    <rPh sb="187" eb="189">
      <t>カイゼン</t>
    </rPh>
    <rPh sb="190" eb="191">
      <t>ハカ</t>
    </rPh>
    <phoneticPr fontId="4"/>
  </si>
  <si>
    <t>①経常収支比率：他会計補助金の増により増加に転じ、再び100％上回った。
②累積欠損金比率：引き続き累積欠損金は発生していない。
③流動比率：依然として類似団体平均を大きく下回っているため、現預金等キャッシュの確保に留意する必要がある。
④企業債残高対事業規模比率：企業債償還はすべて一般会計からの繰入により賄われており、比率はゼロとなっている。
⑤経費回収率：類似団体平均を下回っているため、料金水準の見直しによる収入確保を検討する。
⑥汚水処理原価：料金改定に係る委託費の増等により前年度より増加しているものの、引き続き類似団体平均を下回っている。
⑦施設利用率：類似団体平均を下回っているが、新設は行わず、現行施設を適切に維持管理し処理能力の確保に努める。
⑧水洗化率：引き続き100%となっており、適切な汚水処理が行われている。</t>
    <rPh sb="1" eb="7">
      <t>ケイジョウシュウシヒリツ</t>
    </rPh>
    <rPh sb="8" eb="14">
      <t>タカイケイホジョキン</t>
    </rPh>
    <rPh sb="15" eb="16">
      <t>ゾウ</t>
    </rPh>
    <rPh sb="19" eb="21">
      <t>ゾウカ</t>
    </rPh>
    <rPh sb="22" eb="23">
      <t>テン</t>
    </rPh>
    <rPh sb="25" eb="26">
      <t>フタタ</t>
    </rPh>
    <rPh sb="31" eb="33">
      <t>ウワマワ</t>
    </rPh>
    <rPh sb="38" eb="45">
      <t>ルイセキケッソンキンヒリツ</t>
    </rPh>
    <rPh sb="46" eb="47">
      <t>ヒ</t>
    </rPh>
    <rPh sb="48" eb="49">
      <t>ツヅ</t>
    </rPh>
    <rPh sb="50" eb="55">
      <t>ルイセキケッソンキン</t>
    </rPh>
    <rPh sb="56" eb="58">
      <t>ハッセイ</t>
    </rPh>
    <rPh sb="66" eb="70">
      <t>リュウドウヒリツ</t>
    </rPh>
    <rPh sb="71" eb="73">
      <t>イゼン</t>
    </rPh>
    <rPh sb="76" eb="80">
      <t>ルイジダンタイ</t>
    </rPh>
    <rPh sb="83" eb="84">
      <t>オオ</t>
    </rPh>
    <rPh sb="86" eb="88">
      <t>シタマワ</t>
    </rPh>
    <rPh sb="95" eb="98">
      <t>ゲンヨキン</t>
    </rPh>
    <rPh sb="98" eb="99">
      <t>トウ</t>
    </rPh>
    <rPh sb="105" eb="107">
      <t>カクホ</t>
    </rPh>
    <rPh sb="108" eb="110">
      <t>リュウイ</t>
    </rPh>
    <rPh sb="112" eb="114">
      <t>ヒツヨウ</t>
    </rPh>
    <rPh sb="120" eb="122">
      <t>キギョウ</t>
    </rPh>
    <rPh sb="122" eb="123">
      <t>サイ</t>
    </rPh>
    <rPh sb="123" eb="125">
      <t>ザンダカ</t>
    </rPh>
    <rPh sb="125" eb="126">
      <t>タイ</t>
    </rPh>
    <rPh sb="126" eb="128">
      <t>ジギョウ</t>
    </rPh>
    <rPh sb="128" eb="130">
      <t>キボ</t>
    </rPh>
    <rPh sb="130" eb="132">
      <t>ヒリツ</t>
    </rPh>
    <rPh sb="133" eb="138">
      <t>キギョウサイショウカン</t>
    </rPh>
    <rPh sb="142" eb="146">
      <t>イッパンカイケイ</t>
    </rPh>
    <rPh sb="149" eb="150">
      <t>ク</t>
    </rPh>
    <rPh sb="150" eb="151">
      <t>イ</t>
    </rPh>
    <rPh sb="154" eb="155">
      <t>マカナ</t>
    </rPh>
    <rPh sb="161" eb="163">
      <t>ヒリツ</t>
    </rPh>
    <rPh sb="175" eb="177">
      <t>ケイヒ</t>
    </rPh>
    <rPh sb="177" eb="179">
      <t>カイシュウ</t>
    </rPh>
    <rPh sb="179" eb="180">
      <t>リツ</t>
    </rPh>
    <rPh sb="197" eb="201">
      <t>リョウキンスイジュン</t>
    </rPh>
    <rPh sb="202" eb="204">
      <t>ミナオ</t>
    </rPh>
    <rPh sb="208" eb="212">
      <t>シュウニュウカクホ</t>
    </rPh>
    <rPh sb="213" eb="215">
      <t>ケントウ</t>
    </rPh>
    <rPh sb="220" eb="222">
      <t>オスイ</t>
    </rPh>
    <rPh sb="222" eb="224">
      <t>ショリ</t>
    </rPh>
    <rPh sb="224" eb="226">
      <t>ゲンカ</t>
    </rPh>
    <rPh sb="299" eb="301">
      <t>シンセツ</t>
    </rPh>
    <rPh sb="302" eb="303">
      <t>オコナ</t>
    </rPh>
    <rPh sb="306" eb="310">
      <t>ゲンコウシセツ</t>
    </rPh>
    <rPh sb="333" eb="335">
      <t>スイセン</t>
    </rPh>
    <rPh sb="335" eb="336">
      <t>カ</t>
    </rPh>
    <rPh sb="336" eb="337">
      <t>リツ</t>
    </rPh>
    <rPh sb="338" eb="339">
      <t>ヒ</t>
    </rPh>
    <rPh sb="340" eb="341">
      <t>ツヅ</t>
    </rPh>
    <rPh sb="353" eb="355">
      <t>テキセツ</t>
    </rPh>
    <rPh sb="356" eb="360">
      <t>オスイショリ</t>
    </rPh>
    <rPh sb="361" eb="3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</si>
</sst>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5A-45F4-AB12-1459539AFD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5A-45F4-AB12-1459539AFD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72.94</c:v>
                </c:pt>
                <c:pt idx="3">
                  <c:v>73.010000000000005</c:v>
                </c:pt>
                <c:pt idx="4">
                  <c:v>72.900000000000006</c:v>
                </c:pt>
              </c:numCache>
            </c:numRef>
          </c:val>
          <c:extLst>
            <c:ext xmlns:c16="http://schemas.microsoft.com/office/drawing/2014/chart" uri="{C3380CC4-5D6E-409C-BE32-E72D297353CC}">
              <c16:uniqueId val="{00000000-D833-417E-A8B3-229F3B19FD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D833-417E-A8B3-229F3B19FD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BF4C-418D-B0A6-39B45E2D61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BF4C-418D-B0A6-39B45E2D61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115.65</c:v>
                </c:pt>
                <c:pt idx="3">
                  <c:v>99.66</c:v>
                </c:pt>
                <c:pt idx="4">
                  <c:v>102.17</c:v>
                </c:pt>
              </c:numCache>
            </c:numRef>
          </c:val>
          <c:extLst>
            <c:ext xmlns:c16="http://schemas.microsoft.com/office/drawing/2014/chart" uri="{C3380CC4-5D6E-409C-BE32-E72D297353CC}">
              <c16:uniqueId val="{00000000-32A8-454B-9CF7-3166F36C5A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32A8-454B-9CF7-3166F36C5A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5.6</c:v>
                </c:pt>
                <c:pt idx="3">
                  <c:v>11.2</c:v>
                </c:pt>
                <c:pt idx="4">
                  <c:v>16.8</c:v>
                </c:pt>
              </c:numCache>
            </c:numRef>
          </c:val>
          <c:extLst>
            <c:ext xmlns:c16="http://schemas.microsoft.com/office/drawing/2014/chart" uri="{C3380CC4-5D6E-409C-BE32-E72D297353CC}">
              <c16:uniqueId val="{00000000-9C1C-4AB1-8D82-DEE7BBDB66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9C1C-4AB1-8D82-DEE7BBDB66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AC-4340-8948-421B78712D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AC-4340-8948-421B78712D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E9-45AF-86DA-F9023A455C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BFE9-45AF-86DA-F9023A455C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78.02</c:v>
                </c:pt>
                <c:pt idx="3">
                  <c:v>77.2</c:v>
                </c:pt>
                <c:pt idx="4">
                  <c:v>81.81</c:v>
                </c:pt>
              </c:numCache>
            </c:numRef>
          </c:val>
          <c:extLst>
            <c:ext xmlns:c16="http://schemas.microsoft.com/office/drawing/2014/chart" uri="{C3380CC4-5D6E-409C-BE32-E72D297353CC}">
              <c16:uniqueId val="{00000000-FFD4-4FC4-8C28-A949532370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FFD4-4FC4-8C28-A949532370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DF-4ECD-99C9-923DBBB27D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D9DF-4ECD-99C9-923DBBB27D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56.02</c:v>
                </c:pt>
                <c:pt idx="3">
                  <c:v>54.84</c:v>
                </c:pt>
                <c:pt idx="4">
                  <c:v>53.08</c:v>
                </c:pt>
              </c:numCache>
            </c:numRef>
          </c:val>
          <c:extLst>
            <c:ext xmlns:c16="http://schemas.microsoft.com/office/drawing/2014/chart" uri="{C3380CC4-5D6E-409C-BE32-E72D297353CC}">
              <c16:uniqueId val="{00000000-F622-47D4-B5E4-270C94EE5D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F622-47D4-B5E4-270C94EE5D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193.35</c:v>
                </c:pt>
                <c:pt idx="3">
                  <c:v>196.96</c:v>
                </c:pt>
                <c:pt idx="4">
                  <c:v>202.19</c:v>
                </c:pt>
              </c:numCache>
            </c:numRef>
          </c:val>
          <c:extLst>
            <c:ext xmlns:c16="http://schemas.microsoft.com/office/drawing/2014/chart" uri="{C3380CC4-5D6E-409C-BE32-E72D297353CC}">
              <c16:uniqueId val="{00000000-1EF5-4B60-9B21-B060E08307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1EF5-4B60-9B21-B060E08307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仙北市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24100</v>
      </c>
      <c r="AM8" s="42"/>
      <c r="AN8" s="42"/>
      <c r="AO8" s="42"/>
      <c r="AP8" s="42"/>
      <c r="AQ8" s="42"/>
      <c r="AR8" s="42"/>
      <c r="AS8" s="42"/>
      <c r="AT8" s="35">
        <f>データ!T6</f>
        <v>1093.56</v>
      </c>
      <c r="AU8" s="35"/>
      <c r="AV8" s="35"/>
      <c r="AW8" s="35"/>
      <c r="AX8" s="35"/>
      <c r="AY8" s="35"/>
      <c r="AZ8" s="35"/>
      <c r="BA8" s="35"/>
      <c r="BB8" s="35">
        <f>データ!U6</f>
        <v>22.04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36.43</v>
      </c>
      <c r="J10" s="35"/>
      <c r="K10" s="35"/>
      <c r="L10" s="35"/>
      <c r="M10" s="35"/>
      <c r="N10" s="35"/>
      <c r="O10" s="35"/>
      <c r="P10" s="35">
        <f>データ!P6</f>
        <v>9.99</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2381</v>
      </c>
      <c r="AM10" s="42"/>
      <c r="AN10" s="42"/>
      <c r="AO10" s="42"/>
      <c r="AP10" s="42"/>
      <c r="AQ10" s="42"/>
      <c r="AR10" s="42"/>
      <c r="AS10" s="42"/>
      <c r="AT10" s="35">
        <f>データ!W6</f>
        <v>3.78</v>
      </c>
      <c r="AU10" s="35"/>
      <c r="AV10" s="35"/>
      <c r="AW10" s="35"/>
      <c r="AX10" s="35"/>
      <c r="AY10" s="35"/>
      <c r="AZ10" s="35"/>
      <c r="BA10" s="35"/>
      <c r="BB10" s="35">
        <f>データ!X6</f>
        <v>629.89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GNxg+y5xMgna/sxdGeZxccFrkB8oARF3IAg9xjrZKwJTHY/hZOO3p2B6s9nODy48nD38TKb4/MeIka507Yz2Ug==" saltValue="D5UPjK4JqMMZhBTGv9E3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52159</v>
      </c>
      <c r="D6" s="19">
        <f t="shared" si="3"/>
        <v>46</v>
      </c>
      <c r="E6" s="19">
        <f t="shared" si="3"/>
        <v>18</v>
      </c>
      <c r="F6" s="19">
        <f t="shared" si="3"/>
        <v>0</v>
      </c>
      <c r="G6" s="19">
        <f t="shared" si="3"/>
        <v>0</v>
      </c>
      <c r="H6" s="19" t="str">
        <f t="shared" si="3"/>
        <v>秋田県　仙北市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36.43</v>
      </c>
      <c r="P6" s="20">
        <f t="shared" si="3"/>
        <v>9.99</v>
      </c>
      <c r="Q6" s="20">
        <f t="shared" si="3"/>
        <v>100</v>
      </c>
      <c r="R6" s="20">
        <f t="shared" si="3"/>
        <v>3300</v>
      </c>
      <c r="S6" s="20">
        <f t="shared" si="3"/>
        <v>24100</v>
      </c>
      <c r="T6" s="20">
        <f t="shared" si="3"/>
        <v>1093.56</v>
      </c>
      <c r="U6" s="20">
        <f t="shared" si="3"/>
        <v>22.04</v>
      </c>
      <c r="V6" s="20">
        <f t="shared" si="3"/>
        <v>2381</v>
      </c>
      <c r="W6" s="20">
        <f t="shared" si="3"/>
        <v>3.78</v>
      </c>
      <c r="X6" s="20">
        <f t="shared" si="3"/>
        <v>629.89</v>
      </c>
      <c r="Y6" s="21" t="str">
        <f>IF(Y7="",NA(),Y7)</f>
        <v>-</v>
      </c>
      <c r="Z6" s="21" t="str">
        <f t="shared" ref="Z6:AH6" si="4">IF(Z7="",NA(),Z7)</f>
        <v>-</v>
      </c>
      <c r="AA6" s="21">
        <f t="shared" si="4"/>
        <v>115.65</v>
      </c>
      <c r="AB6" s="21">
        <f t="shared" si="4"/>
        <v>99.66</v>
      </c>
      <c r="AC6" s="21">
        <f t="shared" si="4"/>
        <v>102.17</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78.02</v>
      </c>
      <c r="AX6" s="21">
        <f t="shared" si="6"/>
        <v>77.2</v>
      </c>
      <c r="AY6" s="21">
        <f t="shared" si="6"/>
        <v>81.81</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56.02</v>
      </c>
      <c r="BT6" s="21">
        <f t="shared" si="8"/>
        <v>54.84</v>
      </c>
      <c r="BU6" s="21">
        <f t="shared" si="8"/>
        <v>53.08</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193.35</v>
      </c>
      <c r="CE6" s="21">
        <f t="shared" si="9"/>
        <v>196.96</v>
      </c>
      <c r="CF6" s="21">
        <f t="shared" si="9"/>
        <v>202.19</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72.94</v>
      </c>
      <c r="CP6" s="21">
        <f t="shared" si="10"/>
        <v>73.010000000000005</v>
      </c>
      <c r="CQ6" s="21">
        <f t="shared" si="10"/>
        <v>72.900000000000006</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5.6</v>
      </c>
      <c r="DL6" s="21">
        <f t="shared" si="12"/>
        <v>11.2</v>
      </c>
      <c r="DM6" s="21">
        <f t="shared" si="12"/>
        <v>16.8</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52159</v>
      </c>
      <c r="D7" s="23">
        <v>46</v>
      </c>
      <c r="E7" s="23">
        <v>18</v>
      </c>
      <c r="F7" s="23">
        <v>0</v>
      </c>
      <c r="G7" s="23">
        <v>0</v>
      </c>
      <c r="H7" s="23" t="s">
        <v>95</v>
      </c>
      <c r="I7" s="23" t="s">
        <v>96</v>
      </c>
      <c r="J7" s="23" t="s">
        <v>97</v>
      </c>
      <c r="K7" s="23" t="s">
        <v>98</v>
      </c>
      <c r="L7" s="23" t="s">
        <v>99</v>
      </c>
      <c r="M7" s="23" t="s">
        <v>100</v>
      </c>
      <c r="N7" s="24" t="s">
        <v>101</v>
      </c>
      <c r="O7" s="24">
        <v>36.43</v>
      </c>
      <c r="P7" s="24">
        <v>9.99</v>
      </c>
      <c r="Q7" s="24">
        <v>100</v>
      </c>
      <c r="R7" s="24">
        <v>3300</v>
      </c>
      <c r="S7" s="24">
        <v>24100</v>
      </c>
      <c r="T7" s="24">
        <v>1093.56</v>
      </c>
      <c r="U7" s="24">
        <v>22.04</v>
      </c>
      <c r="V7" s="24">
        <v>2381</v>
      </c>
      <c r="W7" s="24">
        <v>3.78</v>
      </c>
      <c r="X7" s="24">
        <v>629.89</v>
      </c>
      <c r="Y7" s="24" t="s">
        <v>101</v>
      </c>
      <c r="Z7" s="24" t="s">
        <v>101</v>
      </c>
      <c r="AA7" s="24">
        <v>115.65</v>
      </c>
      <c r="AB7" s="24">
        <v>99.66</v>
      </c>
      <c r="AC7" s="24">
        <v>102.17</v>
      </c>
      <c r="AD7" s="24" t="s">
        <v>101</v>
      </c>
      <c r="AE7" s="24" t="s">
        <v>101</v>
      </c>
      <c r="AF7" s="24">
        <v>99.03</v>
      </c>
      <c r="AG7" s="24">
        <v>100.41</v>
      </c>
      <c r="AH7" s="24">
        <v>100.17</v>
      </c>
      <c r="AI7" s="24">
        <v>100.42</v>
      </c>
      <c r="AJ7" s="24" t="s">
        <v>101</v>
      </c>
      <c r="AK7" s="24" t="s">
        <v>101</v>
      </c>
      <c r="AL7" s="24">
        <v>0</v>
      </c>
      <c r="AM7" s="24">
        <v>0</v>
      </c>
      <c r="AN7" s="24">
        <v>0</v>
      </c>
      <c r="AO7" s="24" t="s">
        <v>101</v>
      </c>
      <c r="AP7" s="24" t="s">
        <v>101</v>
      </c>
      <c r="AQ7" s="24">
        <v>74.239999999999995</v>
      </c>
      <c r="AR7" s="24">
        <v>83.92</v>
      </c>
      <c r="AS7" s="24">
        <v>89.31</v>
      </c>
      <c r="AT7" s="24">
        <v>82.66</v>
      </c>
      <c r="AU7" s="24" t="s">
        <v>101</v>
      </c>
      <c r="AV7" s="24" t="s">
        <v>101</v>
      </c>
      <c r="AW7" s="24">
        <v>78.02</v>
      </c>
      <c r="AX7" s="24">
        <v>77.2</v>
      </c>
      <c r="AY7" s="24">
        <v>81.81</v>
      </c>
      <c r="AZ7" s="24" t="s">
        <v>101</v>
      </c>
      <c r="BA7" s="24" t="s">
        <v>101</v>
      </c>
      <c r="BB7" s="24">
        <v>100.47</v>
      </c>
      <c r="BC7" s="24">
        <v>122.71</v>
      </c>
      <c r="BD7" s="24">
        <v>138.19999999999999</v>
      </c>
      <c r="BE7" s="24">
        <v>140.15</v>
      </c>
      <c r="BF7" s="24" t="s">
        <v>101</v>
      </c>
      <c r="BG7" s="24" t="s">
        <v>101</v>
      </c>
      <c r="BH7" s="24">
        <v>0</v>
      </c>
      <c r="BI7" s="24">
        <v>0</v>
      </c>
      <c r="BJ7" s="24">
        <v>0</v>
      </c>
      <c r="BK7" s="24" t="s">
        <v>101</v>
      </c>
      <c r="BL7" s="24" t="s">
        <v>101</v>
      </c>
      <c r="BM7" s="24">
        <v>294.27</v>
      </c>
      <c r="BN7" s="24">
        <v>294.08999999999997</v>
      </c>
      <c r="BO7" s="24">
        <v>294.08999999999997</v>
      </c>
      <c r="BP7" s="24">
        <v>307.39</v>
      </c>
      <c r="BQ7" s="24" t="s">
        <v>101</v>
      </c>
      <c r="BR7" s="24" t="s">
        <v>101</v>
      </c>
      <c r="BS7" s="24">
        <v>56.02</v>
      </c>
      <c r="BT7" s="24">
        <v>54.84</v>
      </c>
      <c r="BU7" s="24">
        <v>53.08</v>
      </c>
      <c r="BV7" s="24" t="s">
        <v>101</v>
      </c>
      <c r="BW7" s="24" t="s">
        <v>101</v>
      </c>
      <c r="BX7" s="24">
        <v>60.59</v>
      </c>
      <c r="BY7" s="24">
        <v>60</v>
      </c>
      <c r="BZ7" s="24">
        <v>59.01</v>
      </c>
      <c r="CA7" s="24">
        <v>57.03</v>
      </c>
      <c r="CB7" s="24" t="s">
        <v>101</v>
      </c>
      <c r="CC7" s="24" t="s">
        <v>101</v>
      </c>
      <c r="CD7" s="24">
        <v>193.35</v>
      </c>
      <c r="CE7" s="24">
        <v>196.96</v>
      </c>
      <c r="CF7" s="24">
        <v>202.19</v>
      </c>
      <c r="CG7" s="24" t="s">
        <v>101</v>
      </c>
      <c r="CH7" s="24" t="s">
        <v>101</v>
      </c>
      <c r="CI7" s="24">
        <v>280.23</v>
      </c>
      <c r="CJ7" s="24">
        <v>282.70999999999998</v>
      </c>
      <c r="CK7" s="24">
        <v>291.82</v>
      </c>
      <c r="CL7" s="24">
        <v>294.83</v>
      </c>
      <c r="CM7" s="24" t="s">
        <v>101</v>
      </c>
      <c r="CN7" s="24" t="s">
        <v>101</v>
      </c>
      <c r="CO7" s="24">
        <v>72.94</v>
      </c>
      <c r="CP7" s="24">
        <v>73.010000000000005</v>
      </c>
      <c r="CQ7" s="24">
        <v>72.900000000000006</v>
      </c>
      <c r="CR7" s="24" t="s">
        <v>101</v>
      </c>
      <c r="CS7" s="24" t="s">
        <v>101</v>
      </c>
      <c r="CT7" s="24">
        <v>58.19</v>
      </c>
      <c r="CU7" s="24">
        <v>56.52</v>
      </c>
      <c r="CV7" s="24">
        <v>88.45</v>
      </c>
      <c r="CW7" s="24">
        <v>84.27</v>
      </c>
      <c r="CX7" s="24" t="s">
        <v>101</v>
      </c>
      <c r="CY7" s="24" t="s">
        <v>101</v>
      </c>
      <c r="CZ7" s="24">
        <v>100</v>
      </c>
      <c r="DA7" s="24">
        <v>100</v>
      </c>
      <c r="DB7" s="24">
        <v>100</v>
      </c>
      <c r="DC7" s="24" t="s">
        <v>101</v>
      </c>
      <c r="DD7" s="24" t="s">
        <v>101</v>
      </c>
      <c r="DE7" s="24">
        <v>87.8</v>
      </c>
      <c r="DF7" s="24">
        <v>88.43</v>
      </c>
      <c r="DG7" s="24">
        <v>90.34</v>
      </c>
      <c r="DH7" s="24">
        <v>86.02</v>
      </c>
      <c r="DI7" s="24" t="s">
        <v>101</v>
      </c>
      <c r="DJ7" s="24" t="s">
        <v>101</v>
      </c>
      <c r="DK7" s="24">
        <v>5.6</v>
      </c>
      <c r="DL7" s="24">
        <v>11.2</v>
      </c>
      <c r="DM7" s="24">
        <v>16.8</v>
      </c>
      <c r="DN7" s="24" t="s">
        <v>101</v>
      </c>
      <c r="DO7" s="24" t="s">
        <v>101</v>
      </c>
      <c r="DP7" s="24">
        <v>15.74</v>
      </c>
      <c r="DQ7" s="24">
        <v>21.02</v>
      </c>
      <c r="DR7" s="24">
        <v>24.31</v>
      </c>
      <c r="DS7" s="24">
        <v>22.91</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2024-01-17T09:00:58Z</cp:lastPrinted>
  <dcterms:created xsi:type="dcterms:W3CDTF">2023-12-12T01:07:07Z</dcterms:created>
  <dcterms:modified xsi:type="dcterms:W3CDTF">2024-01-18T02:56:58Z</dcterms:modified>
  <cp:category/>
</cp:coreProperties>
</file>