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eFCNymDGFS3cfHqc6Pw9sCUvlgPlkBPu8lc1SFhRnrV6RpTpngU0mIcqQMBB4M+yOsoyZQSTwQHT2yq+P5fXdg==" workbookSaltValue="vXKQKkPkoahBLx3LoVp02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B10" i="4"/>
  <c r="AT8" i="4"/>
  <c r="W8" i="4"/>
  <c r="P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<sst xmlns="http://schemas.openxmlformats.org/spreadsheetml/2006/main" count="297" uniqueCount="118">
  <si>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</si>
  <si>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</si>
  <si>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</si>
  <si>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</si>
  <si>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</si>
  <si>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</si>
  <si>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</si>
  <si>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</si>
  <si>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</si>
  <si>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</si>
  <si>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</si>
  <si>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</si>
  <si>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</si>
  <si>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</si>
  <si>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</si>
  <si>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</si>
  <si>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</si>
  <si>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</si>
  <si>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</si>
  <si>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</si>
  <si>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</si>
  <si>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</si>
  <si>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</si>
  <si>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</si>
  <si>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</si>
  <si>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</si>
  <si>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</si>
  <si>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</si>
  <si>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</si>
  <si>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</si>
  <si>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</si>
  <si>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</si>
  <si>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</si>
  <si>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</si>
  <si>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</si>
  <si>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</si>
  <si>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</si>
  <si>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</si>
  <si>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</si>
  <si>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</si>
  <si>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</si>
  <si>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</si>
  <si>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</si>
  <si>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</si>
  <si>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</si>
  <si>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</si>
  <si>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</si>
  <si>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</si>
  <si>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</si>
  <si>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</si>
  <si>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</si>
  <si>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</si>
  <si>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</si>
  <si>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</si>
  <si>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</si>
  <si>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</si>
  <si>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</si>
  <si>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</si>
  <si>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</si>
  <si>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</si>
  <si>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</si>
  <si>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</si>
  <si>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</si>
  <si>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</si>
  <si>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</si>
  <si>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</si>
  <si>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</si>
  <si>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</si>
  <si>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</si>
  <si>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</si>
  <si>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</si>
  <si>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</si>
  <si>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</si>
  <si>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</si>
  <si>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</si>
  <si>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</si>
  <si>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</si>
  <si>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</si>
  <si>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</si>
  <si>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</si>
  <si>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</si>
  <si>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</si>
  <si>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</si>
  <si>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</si>
  <si>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</si>
  <si>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</si>
  <si>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</si>
  <si>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</si>
  <si>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</si>
  <si>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</si>
  <si>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</si>
  <si>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</si>
  <si>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</si>
  <si>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</si>
  <si>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</si>
  <si>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</si>
  <si>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</si>
  <si>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</si>
  <si>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</si>
  <si>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</si>
  <si>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</si>
  <si>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</si>
  <si>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</si>
  <si>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</si>
  <si>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</si>
  <si>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</si>
  <si>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</si>
  <si>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</si>
  <si>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</si>
  <si>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</si>
  <si>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</si>
  <si>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</si>
  <si>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</si>
  <si>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</si>
  <si>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</si>
  <si>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収益の大部分を一般会計からの繰入に依存しており、また７箇所の処理場を有することから更新需要も大きくなることが見込まれる。
　将来の更新需要に備えた財政基盤の確立のため、料金改定による財源確保と併せて適切な維持管理による施設の長寿命化に努める。また老朽化対策については、活用可能な財源を精査し計画的に実施する。</t>
    <rPh sb="1" eb="3">
      <t>シュウエキ</t>
    </rPh>
    <rPh sb="4" eb="7">
      <t>ダイブブン</t>
    </rPh>
    <rPh sb="8" eb="12">
      <t>イッパンカイケイ</t>
    </rPh>
    <rPh sb="15" eb="17">
      <t>クリイ</t>
    </rPh>
    <rPh sb="18" eb="20">
      <t>イゾン</t>
    </rPh>
    <rPh sb="28" eb="30">
      <t>カショ</t>
    </rPh>
    <rPh sb="31" eb="34">
      <t>ショリジョウ</t>
    </rPh>
    <rPh sb="35" eb="36">
      <t>ユウ</t>
    </rPh>
    <rPh sb="42" eb="46">
      <t>コウシンジュヨウ</t>
    </rPh>
    <rPh sb="47" eb="48">
      <t>オオ</t>
    </rPh>
    <rPh sb="55" eb="57">
      <t>ミコ</t>
    </rPh>
    <rPh sb="63" eb="65">
      <t>ショウライ</t>
    </rPh>
    <rPh sb="66" eb="70">
      <t>コウシンジュヨウ</t>
    </rPh>
    <rPh sb="71" eb="72">
      <t>ソナ</t>
    </rPh>
    <rPh sb="74" eb="78">
      <t>ザイセイキバン</t>
    </rPh>
    <rPh sb="79" eb="81">
      <t>カクリツ</t>
    </rPh>
    <rPh sb="85" eb="89">
      <t>リョウキンカイテイ</t>
    </rPh>
    <rPh sb="92" eb="96">
      <t>ザイゲンカクホ</t>
    </rPh>
    <rPh sb="97" eb="98">
      <t>アワ</t>
    </rPh>
    <rPh sb="100" eb="102">
      <t>テキセツ</t>
    </rPh>
    <rPh sb="103" eb="107">
      <t>イジカンリ</t>
    </rPh>
    <rPh sb="110" eb="112">
      <t>シセツ</t>
    </rPh>
    <rPh sb="113" eb="117">
      <t>チョウジュミョウカ</t>
    </rPh>
    <rPh sb="118" eb="119">
      <t>ツト</t>
    </rPh>
    <rPh sb="124" eb="129">
      <t>ロウキュウカタイサク</t>
    </rPh>
    <rPh sb="135" eb="139">
      <t>カツヨウカノウ</t>
    </rPh>
    <rPh sb="140" eb="142">
      <t>ザイゲン</t>
    </rPh>
    <rPh sb="143" eb="145">
      <t>セイサ</t>
    </rPh>
    <rPh sb="146" eb="149">
      <t>ケイカクテキ</t>
    </rPh>
    <rPh sb="150" eb="152">
      <t>ジッシ</t>
    </rPh>
    <phoneticPr fontId="4"/>
  </si>
  <si>
    <t>①経常収支比率：他会計補助金の減等により2.53ポイントの減となり、前年度同様類似団体平均を下回った。
②累積欠損金比率：令和３年度決算においても純損失が発生しており、比率は類似団体平均を大きく上回った。
③流動比率：処理場改修工事の終了に伴う国庫補助金等未収金の減等により流動資産が大きく減少し、類似団体平均を下回る比率となった。引き続き一定の支払能力の確保に努める。
④企業債残高対事業規模比率：企業債償還はすべて一般会計からの繰入により賄われており、比率はゼロとなっている。
⑤経費回収率：資産減耗費の減等に伴う汚水処理費の減少等により比率は増加したものの引き続き類似団体平均を下回っているため、料金水準の見直しによる収入確保を検討する。
⑥汚水処理原価：資産減耗費の減等により前年度より減少し、引き続き類似団体平均を下回った。
⑦施設利用率：類似団体平均を下回ったことから、接続率の向上とともに適切な維持管理による処理能力の確保に努める。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34" eb="39">
      <t>ゼンネンドドウヨウ</t>
    </rPh>
    <rPh sb="39" eb="45">
      <t>ルイジダンタイヘイキン</t>
    </rPh>
    <rPh sb="53" eb="60">
      <t>ルイセキケッソンキンヒリツ</t>
    </rPh>
    <rPh sb="61" eb="63">
      <t>レイワ</t>
    </rPh>
    <rPh sb="64" eb="68">
      <t>ネンドケッサン</t>
    </rPh>
    <rPh sb="73" eb="76">
      <t>ジュンソンシツ</t>
    </rPh>
    <rPh sb="77" eb="79">
      <t>ハッセイ</t>
    </rPh>
    <rPh sb="84" eb="86">
      <t>ヒリツ</t>
    </rPh>
    <rPh sb="87" eb="93">
      <t>ルイジダンタイヘイキン</t>
    </rPh>
    <rPh sb="94" eb="95">
      <t>オオ</t>
    </rPh>
    <rPh sb="97" eb="99">
      <t>ウワマワ</t>
    </rPh>
    <rPh sb="104" eb="108">
      <t>リュウドウヒリツ</t>
    </rPh>
    <rPh sb="130" eb="131">
      <t>キン</t>
    </rPh>
    <rPh sb="139" eb="141">
      <t>シサン</t>
    </rPh>
    <rPh sb="149" eb="153">
      <t>ルイジダンタイ</t>
    </rPh>
    <rPh sb="156" eb="157">
      <t>シタ</t>
    </rPh>
    <rPh sb="159" eb="161">
      <t>ヒリツ</t>
    </rPh>
    <rPh sb="166" eb="167">
      <t>ヒ</t>
    </rPh>
    <rPh sb="168" eb="169">
      <t>ツヅ</t>
    </rPh>
    <rPh sb="170" eb="172">
      <t>イッテイ</t>
    </rPh>
    <rPh sb="173" eb="175">
      <t>シハラ</t>
    </rPh>
    <rPh sb="175" eb="177">
      <t>ノウリョク</t>
    </rPh>
    <rPh sb="178" eb="180">
      <t>カクホ</t>
    </rPh>
    <rPh sb="181" eb="182">
      <t>ツト</t>
    </rPh>
    <rPh sb="187" eb="189">
      <t>キギョウ</t>
    </rPh>
    <rPh sb="189" eb="190">
      <t>サイ</t>
    </rPh>
    <rPh sb="190" eb="192">
      <t>ザンダカ</t>
    </rPh>
    <rPh sb="192" eb="193">
      <t>タイ</t>
    </rPh>
    <rPh sb="193" eb="195">
      <t>ジギョウ</t>
    </rPh>
    <rPh sb="195" eb="197">
      <t>キボ</t>
    </rPh>
    <rPh sb="197" eb="199">
      <t>ヒリツ</t>
    </rPh>
    <rPh sb="200" eb="205">
      <t>キギョウサイショウカン</t>
    </rPh>
    <rPh sb="209" eb="213">
      <t>イッパンカイケイ</t>
    </rPh>
    <rPh sb="216" eb="217">
      <t>ク</t>
    </rPh>
    <rPh sb="217" eb="218">
      <t>イ</t>
    </rPh>
    <rPh sb="221" eb="222">
      <t>マカナ</t>
    </rPh>
    <rPh sb="228" eb="230">
      <t>ヒリツ</t>
    </rPh>
    <rPh sb="242" eb="244">
      <t>ケイヒ</t>
    </rPh>
    <rPh sb="244" eb="246">
      <t>カイシュウ</t>
    </rPh>
    <rPh sb="246" eb="247">
      <t>リツ</t>
    </rPh>
    <rPh sb="248" eb="253">
      <t>シサンゲンモウヒ</t>
    </rPh>
    <rPh sb="254" eb="256">
      <t>ゲントウ</t>
    </rPh>
    <rPh sb="257" eb="258">
      <t>トモナ</t>
    </rPh>
    <rPh sb="259" eb="264">
      <t>オスイショリヒ</t>
    </rPh>
    <rPh sb="265" eb="267">
      <t>ゲンショウ</t>
    </rPh>
    <rPh sb="267" eb="268">
      <t>トウ</t>
    </rPh>
    <rPh sb="271" eb="273">
      <t>ヒリツ</t>
    </rPh>
    <rPh sb="274" eb="276">
      <t>ゾウカ</t>
    </rPh>
    <rPh sb="281" eb="282">
      <t>ヒ</t>
    </rPh>
    <rPh sb="283" eb="284">
      <t>ツヅ</t>
    </rPh>
    <rPh sb="301" eb="305">
      <t>リョウキンスイジュン</t>
    </rPh>
    <rPh sb="306" eb="308">
      <t>ミナオ</t>
    </rPh>
    <rPh sb="312" eb="316">
      <t>シュウニュウカクホ</t>
    </rPh>
    <rPh sb="317" eb="319">
      <t>ケントウ</t>
    </rPh>
    <rPh sb="324" eb="326">
      <t>オスイ</t>
    </rPh>
    <rPh sb="326" eb="328">
      <t>ショリ</t>
    </rPh>
    <rPh sb="328" eb="330">
      <t>ゲンカ</t>
    </rPh>
    <rPh sb="331" eb="336">
      <t>シサンゲンモウヒ</t>
    </rPh>
    <rPh sb="337" eb="338">
      <t>ゲン</t>
    </rPh>
    <rPh sb="347" eb="349">
      <t>ゲンショウ</t>
    </rPh>
    <rPh sb="362" eb="363">
      <t>シタ</t>
    </rPh>
    <rPh sb="369" eb="371">
      <t>シセツ</t>
    </rPh>
    <rPh sb="371" eb="373">
      <t>リヨウ</t>
    </rPh>
    <rPh sb="373" eb="374">
      <t>リツ</t>
    </rPh>
    <rPh sb="375" eb="381">
      <t>ルイジダンタイヘイキン</t>
    </rPh>
    <rPh sb="391" eb="394">
      <t>セツゾクリツ</t>
    </rPh>
    <rPh sb="395" eb="397">
      <t>コウジョウ</t>
    </rPh>
    <rPh sb="401" eb="403">
      <t>テキセツ</t>
    </rPh>
    <rPh sb="404" eb="408">
      <t>イジカンリ</t>
    </rPh>
    <rPh sb="411" eb="415">
      <t>ショリノウリョク</t>
    </rPh>
    <rPh sb="416" eb="418">
      <t>カクホ</t>
    </rPh>
    <rPh sb="419" eb="420">
      <t>ツト</t>
    </rPh>
    <rPh sb="425" eb="427">
      <t>スイセン</t>
    </rPh>
    <rPh sb="427" eb="428">
      <t>カ</t>
    </rPh>
    <rPh sb="428" eb="429">
      <t>リツ</t>
    </rPh>
    <rPh sb="430" eb="434">
      <t>ルイジダンタイ</t>
    </rPh>
    <rPh sb="434" eb="436">
      <t>ヘイキン</t>
    </rPh>
    <rPh sb="437" eb="439">
      <t>シタマワ</t>
    </rPh>
    <rPh sb="448" eb="451">
      <t>セツゾクリツ</t>
    </rPh>
    <rPh sb="452" eb="454">
      <t>コウジョウ</t>
    </rPh>
    <rPh sb="457" eb="461">
      <t>スイシツホゼン</t>
    </rPh>
    <rPh sb="462" eb="467">
      <t>シヨウリョウシュウニュウ</t>
    </rPh>
    <rPh sb="468" eb="470">
      <t>カクホ</t>
    </rPh>
    <rPh sb="471" eb="472">
      <t>ハカ</t>
    </rPh>
    <phoneticPr fontId="4"/>
  </si>
  <si>
    <t>　平成4年より供用を開始しており、各処理場の機能強化等も計画的に行ってきたが、有形固定資産減価償却率は引き続き類似団体平均を下回っている。
　使用料収入は十分な水準とは言えず将来の更新需要に対応することは困難であるため、料金改定の検討による財源確保とともに、計画的な設備更新等により老朽化の進行を防ぐ。</t>
    <rPh sb="1" eb="3">
      <t>ヘイセイ</t>
    </rPh>
    <rPh sb="4" eb="5">
      <t>ネン</t>
    </rPh>
    <rPh sb="7" eb="9">
      <t>キョウヨウ</t>
    </rPh>
    <rPh sb="10" eb="12">
      <t>カイシ</t>
    </rPh>
    <rPh sb="17" eb="18">
      <t>カク</t>
    </rPh>
    <rPh sb="18" eb="21">
      <t>ショリジョウ</t>
    </rPh>
    <rPh sb="22" eb="26">
      <t>キノウキョウカ</t>
    </rPh>
    <rPh sb="26" eb="27">
      <t>トウ</t>
    </rPh>
    <rPh sb="28" eb="31">
      <t>ケイカクテキ</t>
    </rPh>
    <rPh sb="32" eb="33">
      <t>オコナ</t>
    </rPh>
    <rPh sb="39" eb="45">
      <t>ユウケイコテイシサン</t>
    </rPh>
    <rPh sb="45" eb="50">
      <t>ゲンカショウキャクリツ</t>
    </rPh>
    <rPh sb="51" eb="52">
      <t>ヒ</t>
    </rPh>
    <rPh sb="53" eb="54">
      <t>ツヅ</t>
    </rPh>
    <rPh sb="55" eb="61">
      <t>ルイジダンタイヘイキン</t>
    </rPh>
    <rPh sb="62" eb="64">
      <t>シタマワ</t>
    </rPh>
    <rPh sb="71" eb="76">
      <t>シヨウリョウシュウニュウ</t>
    </rPh>
    <rPh sb="77" eb="79">
      <t>ジュウブン</t>
    </rPh>
    <rPh sb="80" eb="82">
      <t>スイジュン</t>
    </rPh>
    <rPh sb="84" eb="85">
      <t>イ</t>
    </rPh>
    <rPh sb="87" eb="89">
      <t>ショウライ</t>
    </rPh>
    <rPh sb="90" eb="94">
      <t>コウシンジュヨウ</t>
    </rPh>
    <rPh sb="95" eb="97">
      <t>タイオウ</t>
    </rPh>
    <rPh sb="102" eb="104">
      <t>コンナン</t>
    </rPh>
    <rPh sb="110" eb="114">
      <t>リョウキンカイテイ</t>
    </rPh>
    <rPh sb="115" eb="117">
      <t>ケントウ</t>
    </rPh>
    <rPh sb="120" eb="124">
      <t>ザイゲンカクホ</t>
    </rPh>
    <rPh sb="129" eb="132">
      <t>ケイカクテキ</t>
    </rPh>
    <rPh sb="133" eb="137">
      <t>セツビコウシン</t>
    </rPh>
    <rPh sb="137" eb="138">
      <t>トウ</t>
    </rPh>
    <rPh sb="141" eb="144">
      <t>ロウキュウカ</t>
    </rPh>
    <rPh sb="145" eb="147">
      <t>シンコウ</t>
    </rPh>
    <rPh sb="148" eb="149">
      <t>フセ</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</si>
</sst>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66-49F1-8127-F79882985C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566-49F1-8127-F79882985C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55.01</c:v>
                </c:pt>
                <c:pt idx="4">
                  <c:v>54.81</c:v>
                </c:pt>
              </c:numCache>
            </c:numRef>
          </c:val>
          <c:extLst>
            <c:ext xmlns:c16="http://schemas.microsoft.com/office/drawing/2014/chart" uri="{C3380CC4-5D6E-409C-BE32-E72D297353CC}">
              <c16:uniqueId val="{00000000-ECBC-4463-B4CE-6186834725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ECBC-4463-B4CE-6186834725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76.239999999999995</c:v>
                </c:pt>
                <c:pt idx="4">
                  <c:v>77.22</c:v>
                </c:pt>
              </c:numCache>
            </c:numRef>
          </c:val>
          <c:extLst>
            <c:ext xmlns:c16="http://schemas.microsoft.com/office/drawing/2014/chart" uri="{C3380CC4-5D6E-409C-BE32-E72D297353CC}">
              <c16:uniqueId val="{00000000-C87A-466D-AC4A-3DD33242C5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C87A-466D-AC4A-3DD33242C5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81.33</c:v>
                </c:pt>
                <c:pt idx="4">
                  <c:v>78.8</c:v>
                </c:pt>
              </c:numCache>
            </c:numRef>
          </c:val>
          <c:extLst>
            <c:ext xmlns:c16="http://schemas.microsoft.com/office/drawing/2014/chart" uri="{C3380CC4-5D6E-409C-BE32-E72D297353CC}">
              <c16:uniqueId val="{00000000-3015-47E6-9882-386302104C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3015-47E6-9882-386302104C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3.37</c:v>
                </c:pt>
                <c:pt idx="4">
                  <c:v>6.82</c:v>
                </c:pt>
              </c:numCache>
            </c:numRef>
          </c:val>
          <c:extLst>
            <c:ext xmlns:c16="http://schemas.microsoft.com/office/drawing/2014/chart" uri="{C3380CC4-5D6E-409C-BE32-E72D297353CC}">
              <c16:uniqueId val="{00000000-6EE8-4B1E-A9D6-A45378F0E7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6EE8-4B1E-A9D6-A45378F0E7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A61-4A9E-94E6-0B27BA9DC6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A61-4A9E-94E6-0B27BA9DC6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105.8</c:v>
                </c:pt>
                <c:pt idx="4">
                  <c:v>260.79000000000002</c:v>
                </c:pt>
              </c:numCache>
            </c:numRef>
          </c:val>
          <c:extLst>
            <c:ext xmlns:c16="http://schemas.microsoft.com/office/drawing/2014/chart" uri="{C3380CC4-5D6E-409C-BE32-E72D297353CC}">
              <c16:uniqueId val="{00000000-B87B-405A-8FE0-2CBB5A6969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B87B-405A-8FE0-2CBB5A6969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50.74</c:v>
                </c:pt>
                <c:pt idx="4">
                  <c:v>33.729999999999997</c:v>
                </c:pt>
              </c:numCache>
            </c:numRef>
          </c:val>
          <c:extLst>
            <c:ext xmlns:c16="http://schemas.microsoft.com/office/drawing/2014/chart" uri="{C3380CC4-5D6E-409C-BE32-E72D297353CC}">
              <c16:uniqueId val="{00000000-97DC-418E-801A-18BCEDFB05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97DC-418E-801A-18BCEDFB05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D4-41F9-8CBB-B1672A2100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1D4-41F9-8CBB-B1672A2100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56.65</c:v>
                </c:pt>
                <c:pt idx="4">
                  <c:v>67.37</c:v>
                </c:pt>
              </c:numCache>
            </c:numRef>
          </c:val>
          <c:extLst>
            <c:ext xmlns:c16="http://schemas.microsoft.com/office/drawing/2014/chart" uri="{C3380CC4-5D6E-409C-BE32-E72D297353CC}">
              <c16:uniqueId val="{00000000-DE7E-4AE8-A8E0-D0C260E10D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E7E-4AE8-A8E0-D0C260E10D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241.16</c:v>
                </c:pt>
                <c:pt idx="4">
                  <c:v>204.02</c:v>
                </c:pt>
              </c:numCache>
            </c:numRef>
          </c:val>
          <c:extLst>
            <c:ext xmlns:c16="http://schemas.microsoft.com/office/drawing/2014/chart" uri="{C3380CC4-5D6E-409C-BE32-E72D297353CC}">
              <c16:uniqueId val="{00000000-04F5-416D-AC85-312BBEEDBB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04F5-416D-AC85-312BBEEDBB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秋田県　仙北市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24740</v>
      </c>
      <c r="AM8" s="46"/>
      <c r="AN8" s="46"/>
      <c r="AO8" s="46"/>
      <c r="AP8" s="46"/>
      <c r="AQ8" s="46"/>
      <c r="AR8" s="46"/>
      <c r="AS8" s="46"/>
      <c r="AT8" s="47">
        <f>データ!T6</f>
        <v>1093.56</v>
      </c>
      <c r="AU8" s="47"/>
      <c r="AV8" s="47"/>
      <c r="AW8" s="47"/>
      <c r="AX8" s="47"/>
      <c r="AY8" s="47"/>
      <c r="AZ8" s="47"/>
      <c r="BA8" s="47"/>
      <c r="BB8" s="47">
        <f>データ!U6</f>
        <v>22.62</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66.78</v>
      </c>
      <c r="J10" s="47"/>
      <c r="K10" s="47"/>
      <c r="L10" s="47"/>
      <c r="M10" s="47"/>
      <c r="N10" s="47"/>
      <c r="O10" s="47"/>
      <c r="P10" s="47">
        <f>データ!P6</f>
        <v>15.96</v>
      </c>
      <c r="Q10" s="47"/>
      <c r="R10" s="47"/>
      <c r="S10" s="47"/>
      <c r="T10" s="47"/>
      <c r="U10" s="47"/>
      <c r="V10" s="47"/>
      <c r="W10" s="47">
        <f>データ!Q6</f>
        <v>66.19</v>
      </c>
      <c r="X10" s="47"/>
      <c r="Y10" s="47"/>
      <c r="Z10" s="47"/>
      <c r="AA10" s="47"/>
      <c r="AB10" s="47"/>
      <c r="AC10" s="47"/>
      <c r="AD10" s="46">
        <f>データ!R6</f>
        <v>2750</v>
      </c>
      <c r="AE10" s="46"/>
      <c r="AF10" s="46"/>
      <c r="AG10" s="46"/>
      <c r="AH10" s="46"/>
      <c r="AI10" s="46"/>
      <c r="AJ10" s="46"/>
      <c r="AK10" s="2"/>
      <c r="AL10" s="46">
        <f>データ!V6</f>
        <v>3907</v>
      </c>
      <c r="AM10" s="46"/>
      <c r="AN10" s="46"/>
      <c r="AO10" s="46"/>
      <c r="AP10" s="46"/>
      <c r="AQ10" s="46"/>
      <c r="AR10" s="46"/>
      <c r="AS10" s="46"/>
      <c r="AT10" s="47">
        <f>データ!W6</f>
        <v>3.24</v>
      </c>
      <c r="AU10" s="47"/>
      <c r="AV10" s="47"/>
      <c r="AW10" s="47"/>
      <c r="AX10" s="47"/>
      <c r="AY10" s="47"/>
      <c r="AZ10" s="47"/>
      <c r="BA10" s="47"/>
      <c r="BB10" s="47">
        <f>データ!X6</f>
        <v>1205.8599999999999</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6iWVnyOfhWhl5UIGuVZgMOxB0XmlsrQ1JYzf/JDOneLbxEHxPgds7PntCCMpnVmQx1jJE7dcjDhMGBaqX3UXvw==" saltValue="uD/PqusfmZ4mDmuFGwxY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52159</v>
      </c>
      <c r="D6" s="19">
        <f t="shared" si="3"/>
        <v>46</v>
      </c>
      <c r="E6" s="19">
        <f t="shared" si="3"/>
        <v>17</v>
      </c>
      <c r="F6" s="19">
        <f t="shared" si="3"/>
        <v>5</v>
      </c>
      <c r="G6" s="19">
        <f t="shared" si="3"/>
        <v>0</v>
      </c>
      <c r="H6" s="19" t="str">
        <f t="shared" si="3"/>
        <v>秋田県　仙北市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66.78</v>
      </c>
      <c r="P6" s="20">
        <f t="shared" si="3"/>
        <v>15.96</v>
      </c>
      <c r="Q6" s="20">
        <f t="shared" si="3"/>
        <v>66.19</v>
      </c>
      <c r="R6" s="20">
        <f t="shared" si="3"/>
        <v>2750</v>
      </c>
      <c r="S6" s="20">
        <f t="shared" si="3"/>
        <v>24740</v>
      </c>
      <c r="T6" s="20">
        <f t="shared" si="3"/>
        <v>1093.56</v>
      </c>
      <c r="U6" s="20">
        <f t="shared" si="3"/>
        <v>22.62</v>
      </c>
      <c r="V6" s="20">
        <f t="shared" si="3"/>
        <v>3907</v>
      </c>
      <c r="W6" s="20">
        <f t="shared" si="3"/>
        <v>3.24</v>
      </c>
      <c r="X6" s="20">
        <f t="shared" si="3"/>
        <v>1205.8599999999999</v>
      </c>
      <c r="Y6" s="21" t="str">
        <f>IF(Y7="",NA(),Y7)</f>
        <v>-</v>
      </c>
      <c r="Z6" s="21" t="str">
        <f t="shared" ref="Z6:AH6" si="4">IF(Z7="",NA(),Z7)</f>
        <v>-</v>
      </c>
      <c r="AA6" s="21" t="str">
        <f t="shared" si="4"/>
        <v>-</v>
      </c>
      <c r="AB6" s="21">
        <f t="shared" si="4"/>
        <v>81.33</v>
      </c>
      <c r="AC6" s="21">
        <f t="shared" si="4"/>
        <v>78.8</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105.8</v>
      </c>
      <c r="AN6" s="21">
        <f t="shared" si="5"/>
        <v>260.79000000000002</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50.74</v>
      </c>
      <c r="AY6" s="21">
        <f t="shared" si="6"/>
        <v>33.729999999999997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56.65</v>
      </c>
      <c r="BU6" s="21">
        <f t="shared" si="8"/>
        <v>67.37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241.16</v>
      </c>
      <c r="CF6" s="21">
        <f t="shared" si="9"/>
        <v>204.02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55.01</v>
      </c>
      <c r="CQ6" s="21">
        <f t="shared" si="10"/>
        <v>54.81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76.239999999999995</v>
      </c>
      <c r="DB6" s="21">
        <f t="shared" si="11"/>
        <v>77.22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3.37</v>
      </c>
      <c r="DM6" s="21">
        <f t="shared" si="12"/>
        <v>6.82</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52159</v>
      </c>
      <c r="D7" s="23">
        <v>46</v>
      </c>
      <c r="E7" s="23">
        <v>17</v>
      </c>
      <c r="F7" s="23">
        <v>5</v>
      </c>
      <c r="G7" s="23">
        <v>0</v>
      </c>
      <c r="H7" s="23" t="s">
        <v>96</v>
      </c>
      <c r="I7" s="23" t="s">
        <v>97</v>
      </c>
      <c r="J7" s="23" t="s">
        <v>98</v>
      </c>
      <c r="K7" s="23" t="s">
        <v>99</v>
      </c>
      <c r="L7" s="23" t="s">
        <v>100</v>
      </c>
      <c r="M7" s="23" t="s">
        <v>101</v>
      </c>
      <c r="N7" s="24" t="s">
        <v>102</v>
      </c>
      <c r="O7" s="24">
        <v>66.78</v>
      </c>
      <c r="P7" s="24">
        <v>15.96</v>
      </c>
      <c r="Q7" s="24">
        <v>66.19</v>
      </c>
      <c r="R7" s="24">
        <v>2750</v>
      </c>
      <c r="S7" s="24">
        <v>24740</v>
      </c>
      <c r="T7" s="24">
        <v>1093.56</v>
      </c>
      <c r="U7" s="24">
        <v>22.62</v>
      </c>
      <c r="V7" s="24">
        <v>3907</v>
      </c>
      <c r="W7" s="24">
        <v>3.24</v>
      </c>
      <c r="X7" s="24">
        <v>1205.8599999999999</v>
      </c>
      <c r="Y7" s="24" t="s">
        <v>102</v>
      </c>
      <c r="Z7" s="24" t="s">
        <v>102</v>
      </c>
      <c r="AA7" s="24" t="s">
        <v>102</v>
      </c>
      <c r="AB7" s="24">
        <v>81.33</v>
      </c>
      <c r="AC7" s="24">
        <v>78.8</v>
      </c>
      <c r="AD7" s="24" t="s">
        <v>102</v>
      </c>
      <c r="AE7" s="24" t="s">
        <v>102</v>
      </c>
      <c r="AF7" s="24" t="s">
        <v>102</v>
      </c>
      <c r="AG7" s="24">
        <v>106.37</v>
      </c>
      <c r="AH7" s="24">
        <v>106.07</v>
      </c>
      <c r="AI7" s="24">
        <v>104.16</v>
      </c>
      <c r="AJ7" s="24" t="s">
        <v>102</v>
      </c>
      <c r="AK7" s="24" t="s">
        <v>102</v>
      </c>
      <c r="AL7" s="24" t="s">
        <v>102</v>
      </c>
      <c r="AM7" s="24">
        <v>105.8</v>
      </c>
      <c r="AN7" s="24">
        <v>260.79000000000002</v>
      </c>
      <c r="AO7" s="24" t="s">
        <v>102</v>
      </c>
      <c r="AP7" s="24" t="s">
        <v>102</v>
      </c>
      <c r="AQ7" s="24" t="s">
        <v>102</v>
      </c>
      <c r="AR7" s="24">
        <v>139.02000000000001</v>
      </c>
      <c r="AS7" s="24">
        <v>132.04</v>
      </c>
      <c r="AT7" s="24">
        <v>128.22999999999999</v>
      </c>
      <c r="AU7" s="24" t="s">
        <v>102</v>
      </c>
      <c r="AV7" s="24" t="s">
        <v>102</v>
      </c>
      <c r="AW7" s="24" t="s">
        <v>102</v>
      </c>
      <c r="AX7" s="24">
        <v>50.74</v>
      </c>
      <c r="AY7" s="24">
        <v>33.729999999999997</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56.65</v>
      </c>
      <c r="BU7" s="24">
        <v>67.37</v>
      </c>
      <c r="BV7" s="24" t="s">
        <v>102</v>
      </c>
      <c r="BW7" s="24" t="s">
        <v>102</v>
      </c>
      <c r="BX7" s="24" t="s">
        <v>102</v>
      </c>
      <c r="BY7" s="24">
        <v>57.08</v>
      </c>
      <c r="BZ7" s="24">
        <v>56.26</v>
      </c>
      <c r="CA7" s="24">
        <v>60.65</v>
      </c>
      <c r="CB7" s="24" t="s">
        <v>102</v>
      </c>
      <c r="CC7" s="24" t="s">
        <v>102</v>
      </c>
      <c r="CD7" s="24" t="s">
        <v>102</v>
      </c>
      <c r="CE7" s="24">
        <v>241.16</v>
      </c>
      <c r="CF7" s="24">
        <v>204.02</v>
      </c>
      <c r="CG7" s="24" t="s">
        <v>102</v>
      </c>
      <c r="CH7" s="24" t="s">
        <v>102</v>
      </c>
      <c r="CI7" s="24" t="s">
        <v>102</v>
      </c>
      <c r="CJ7" s="24">
        <v>274.99</v>
      </c>
      <c r="CK7" s="24">
        <v>282.08999999999997</v>
      </c>
      <c r="CL7" s="24">
        <v>256.97000000000003</v>
      </c>
      <c r="CM7" s="24" t="s">
        <v>102</v>
      </c>
      <c r="CN7" s="24" t="s">
        <v>102</v>
      </c>
      <c r="CO7" s="24" t="s">
        <v>102</v>
      </c>
      <c r="CP7" s="24">
        <v>55.01</v>
      </c>
      <c r="CQ7" s="24">
        <v>54.81</v>
      </c>
      <c r="CR7" s="24" t="s">
        <v>102</v>
      </c>
      <c r="CS7" s="24" t="s">
        <v>102</v>
      </c>
      <c r="CT7" s="24" t="s">
        <v>102</v>
      </c>
      <c r="CU7" s="24">
        <v>54.83</v>
      </c>
      <c r="CV7" s="24">
        <v>66.53</v>
      </c>
      <c r="CW7" s="24">
        <v>61.14</v>
      </c>
      <c r="CX7" s="24" t="s">
        <v>102</v>
      </c>
      <c r="CY7" s="24" t="s">
        <v>102</v>
      </c>
      <c r="CZ7" s="24" t="s">
        <v>102</v>
      </c>
      <c r="DA7" s="24">
        <v>76.239999999999995</v>
      </c>
      <c r="DB7" s="24">
        <v>77.22</v>
      </c>
      <c r="DC7" s="24" t="s">
        <v>102</v>
      </c>
      <c r="DD7" s="24" t="s">
        <v>102</v>
      </c>
      <c r="DE7" s="24" t="s">
        <v>102</v>
      </c>
      <c r="DF7" s="24">
        <v>84.7</v>
      </c>
      <c r="DG7" s="24">
        <v>84.67</v>
      </c>
      <c r="DH7" s="24">
        <v>86.91</v>
      </c>
      <c r="DI7" s="24" t="s">
        <v>102</v>
      </c>
      <c r="DJ7" s="24" t="s">
        <v>102</v>
      </c>
      <c r="DK7" s="24" t="s">
        <v>102</v>
      </c>
      <c r="DL7" s="24">
        <v>3.37</v>
      </c>
      <c r="DM7" s="24">
        <v>6.82</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senboku</dc:creator>
  <cp:keywords/>
  <dc:description/>
  <cp:lastModifiedBy>senboku</cp:lastModifiedBy>
  <cp:lastPrinted>2023-01-13T07:08:38Z</cp:lastPrinted>
  <dcterms:created xsi:type="dcterms:W3CDTF">2022-12-01T01:32:41Z</dcterms:created>
  <dcterms:modified xsi:type="dcterms:W3CDTF">2023-02-24T01:12:51Z</dcterms:modified>
  <cp:category/>
</cp:coreProperties>
</file>