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照会文書綴　のデータ\R3\02 公営企業班\220106 公営企業における経営比較分析表の作成について\03 県提出（0121〆）\下水\"/>
    </mc:Choice>
  </mc:AlternateContent>
  <workbookProtection workbookAlgorithmName="SHA-512" workbookHashValue="9T0bqIir3B6+lDZ7sHVf4eMGHRlC4TILDN7vR9PfSe14rZu3f8RHKErTFhjOp/UKWgF+6kDS83jybMGWT/6dxA==" workbookSaltValue="Ff81WsWqxURiRL0tdt7t+g==" workbookSpinCount="100000" lockStructure="1"/>
  <bookViews>
    <workbookView xWindow="0" yWindow="0" windowWidth="20490" windowHeight="70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AT8" i="4" s="1"/>
  <c r="S6" i="5"/>
  <c r="AL8" i="4" s="1"/>
  <c r="R6" i="5"/>
  <c r="AD10" i="4" s="1"/>
  <c r="Q6" i="5"/>
  <c r="P6" i="5"/>
  <c r="P10" i="4" s="1"/>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W10" i="4"/>
  <c r="BB8" i="4"/>
  <c r="AD8" i="4"/>
  <c r="W8" i="4"/>
  <c r="B8" i="4"/>
  <c r="B6" i="4"/>
</calcChain>
</file>

<file path=xl/sharedStrings.xml><?xml version="1.0" encoding="utf-8"?>
<sst xmlns="http://schemas.openxmlformats.org/spreadsheetml/2006/main" count="325" uniqueCount="118">
  <si>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</si>
  <si>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</si>
  <si>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</si>
  <si>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</si>
  <si>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</si>
  <si>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</si>
  <si>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</si>
  <si>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</si>
  <si>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</si>
  <si>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</si>
  <si>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</si>
  <si>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</si>
  <si>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</si>
  <si>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</si>
  <si>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</si>
  <si>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</si>
  <si>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</si>
  <si>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</si>
  <si>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</si>
  <si>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</si>
  <si>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</si>
  <si>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</si>
  <si>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</si>
  <si>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</si>
  <si>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</si>
  <si>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</si>
  <si>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</si>
  <si>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</si>
  <si>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</si>
  <si>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</si>
  <si>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</si>
  <si>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</si>
  <si>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</si>
  <si>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</si>
  <si>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</si>
  <si>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</si>
  <si>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</si>
  <si>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</si>
  <si>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</si>
  <si>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</si>
  <si>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</si>
  <si>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</si>
  <si>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</si>
  <si>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</si>
  <si>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</si>
  <si>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</si>
  <si>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</si>
  <si>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</si>
  <si>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</si>
  <si>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</si>
  <si>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</si>
  <si>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</si>
  <si>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</si>
  <si>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</si>
  <si>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</si>
  <si>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</si>
  <si>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</si>
  <si>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</si>
  <si>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</si>
  <si>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</si>
  <si>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</si>
  <si>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</si>
  <si>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</si>
  <si>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</si>
  <si>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</si>
  <si>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</si>
  <si>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</si>
  <si>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</si>
  <si>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</si>
  <si>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</si>
  <si>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</si>
  <si>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</si>
  <si>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</si>
  <si>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</si>
  <si>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</si>
  <si>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</si>
  <si>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</si>
  <si>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</si>
  <si>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</si>
  <si>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</si>
  <si>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</si>
  <si>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</si>
  <si>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</si>
  <si>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</si>
  <si>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</si>
  <si>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</si>
  <si>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</si>
  <si>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</si>
  <si>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</si>
  <si>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</si>
  <si>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</si>
  <si>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</si>
  <si>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</si>
  <si>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</si>
  <si>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</si>
  <si>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</si>
  <si>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仙北市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</si>
  <si>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</si>
  <si>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</si>
  <si>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</si>
  <si>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</si>
  <si>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</si>
  <si>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</si>
  <si>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</si>
  <si>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</si>
  <si>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</si>
  <si>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</si>
  <si>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</si>
  <si>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</si>
  <si>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</si>
  <si>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</si>
  <si>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</si>
  <si>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</si>
  <si>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</si>
  <si>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</si>
  <si>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②累積欠損金比率：全国平均を上回っており、累積欠損金も発生しておりませんが、使用料収入不足を一般会計から繰入して賄っているため使用料収入の確保や経費の見直しによる経営改善に向けた取り組みが必要である。
③流動比率：全国平均よりも低く支払い能力を高めるための取り組みが必要である。
④企業債残高対事業規模比率：企業債の償還を全て繰入金で負担しているため、指標となる数値が表れてこない。
⑤経費回収率：全国平均よりも若干ではあるが低く適切な料金収入を確保する必要がある。
⑥汚水処理原価：全国平均よりも低いが、今後も更に低くするため、投資の効率化や維持管理費の削減、接続率の向上による有収水量増加に努める。
⑦施設利用率：一般的に高い数値が望ましいとされている。全国平均よりも上回っているので効果的な施設利用が図られていると考えられる。
⑧水洗化率：100%と高い水準を維持している汚水処理も適正に行われ、水質保全に寄与している。</t>
    <rPh sb="1" eb="3">
      <t>ケイジョウ</t>
    </rPh>
    <rPh sb="3" eb="5">
      <t>シュウシ</t>
    </rPh>
    <rPh sb="5" eb="7">
      <t>ヒリツ</t>
    </rPh>
    <rPh sb="8" eb="10">
      <t>ルイセキ</t>
    </rPh>
    <rPh sb="10" eb="13">
      <t>ケッソンキン</t>
    </rPh>
    <rPh sb="13" eb="15">
      <t>ヒリツ</t>
    </rPh>
    <rPh sb="16" eb="18">
      <t>ゼンコク</t>
    </rPh>
    <rPh sb="18" eb="20">
      <t>ヘイキン</t>
    </rPh>
    <rPh sb="21" eb="23">
      <t>ウワマワ</t>
    </rPh>
    <rPh sb="28" eb="30">
      <t>ルイセキ</t>
    </rPh>
    <rPh sb="30" eb="33">
      <t>ケッソンキン</t>
    </rPh>
    <rPh sb="34" eb="36">
      <t>ハッセイ</t>
    </rPh>
    <rPh sb="45" eb="48">
      <t>シヨウリョウ</t>
    </rPh>
    <rPh sb="48" eb="50">
      <t>シュウニュウ</t>
    </rPh>
    <rPh sb="50" eb="52">
      <t>ブソク</t>
    </rPh>
    <rPh sb="53" eb="55">
      <t>イッパン</t>
    </rPh>
    <rPh sb="55" eb="57">
      <t>カイケイ</t>
    </rPh>
    <rPh sb="59" eb="61">
      <t>クリイレ</t>
    </rPh>
    <rPh sb="63" eb="64">
      <t>マカナ</t>
    </rPh>
    <rPh sb="70" eb="73">
      <t>シヨウリョウ</t>
    </rPh>
    <rPh sb="73" eb="75">
      <t>シュウニュウ</t>
    </rPh>
    <rPh sb="76" eb="78">
      <t>カクホ</t>
    </rPh>
    <rPh sb="79" eb="81">
      <t>ケイヒ</t>
    </rPh>
    <rPh sb="82" eb="84">
      <t>ミナオ</t>
    </rPh>
    <rPh sb="88" eb="90">
      <t>ケイエイ</t>
    </rPh>
    <rPh sb="90" eb="92">
      <t>カイゼン</t>
    </rPh>
    <rPh sb="93" eb="94">
      <t>ム</t>
    </rPh>
    <rPh sb="96" eb="97">
      <t>ト</t>
    </rPh>
    <rPh sb="98" eb="99">
      <t>ク</t>
    </rPh>
    <rPh sb="101" eb="103">
      <t>ヒツヨウ</t>
    </rPh>
    <rPh sb="109" eb="111">
      <t>リュウドウ</t>
    </rPh>
    <rPh sb="111" eb="113">
      <t>ヒリツ</t>
    </rPh>
    <rPh sb="114" eb="116">
      <t>ゼンコク</t>
    </rPh>
    <rPh sb="116" eb="118">
      <t>ヘイキン</t>
    </rPh>
    <rPh sb="121" eb="122">
      <t>ヒク</t>
    </rPh>
    <rPh sb="123" eb="125">
      <t>シハラ</t>
    </rPh>
    <rPh sb="126" eb="128">
      <t>ノウリョク</t>
    </rPh>
    <rPh sb="129" eb="130">
      <t>タカ</t>
    </rPh>
    <rPh sb="135" eb="136">
      <t>ト</t>
    </rPh>
    <rPh sb="137" eb="138">
      <t>ク</t>
    </rPh>
    <rPh sb="140" eb="142">
      <t>ヒツヨウ</t>
    </rPh>
    <rPh sb="148" eb="151">
      <t>キギョウサイ</t>
    </rPh>
    <rPh sb="151" eb="153">
      <t>ザンダカ</t>
    </rPh>
    <rPh sb="153" eb="154">
      <t>タイ</t>
    </rPh>
    <rPh sb="154" eb="156">
      <t>ジギョウ</t>
    </rPh>
    <rPh sb="156" eb="158">
      <t>キボ</t>
    </rPh>
    <rPh sb="158" eb="160">
      <t>ヒリツ</t>
    </rPh>
    <rPh sb="161" eb="164">
      <t>キギョウサイ</t>
    </rPh>
    <rPh sb="165" eb="167">
      <t>ショウカン</t>
    </rPh>
    <rPh sb="168" eb="169">
      <t>スベ</t>
    </rPh>
    <rPh sb="170" eb="173">
      <t>クリイレキン</t>
    </rPh>
    <rPh sb="174" eb="176">
      <t>フタン</t>
    </rPh>
    <rPh sb="183" eb="185">
      <t>シヒョウ</t>
    </rPh>
    <rPh sb="188" eb="190">
      <t>スウチ</t>
    </rPh>
    <rPh sb="191" eb="192">
      <t>アラワ</t>
    </rPh>
    <rPh sb="200" eb="202">
      <t>ケイヒ</t>
    </rPh>
    <rPh sb="202" eb="205">
      <t>カイシュウリツ</t>
    </rPh>
    <rPh sb="206" eb="208">
      <t>ゼンコク</t>
    </rPh>
    <rPh sb="208" eb="210">
      <t>ヘイキン</t>
    </rPh>
    <rPh sb="213" eb="215">
      <t>ジャッカン</t>
    </rPh>
    <rPh sb="220" eb="221">
      <t>ヒク</t>
    </rPh>
    <rPh sb="222" eb="224">
      <t>テキセツ</t>
    </rPh>
    <rPh sb="225" eb="227">
      <t>リョウキン</t>
    </rPh>
    <rPh sb="227" eb="229">
      <t>シュウニュウ</t>
    </rPh>
    <rPh sb="230" eb="232">
      <t>カクホ</t>
    </rPh>
    <rPh sb="234" eb="236">
      <t>ヒツヨウ</t>
    </rPh>
    <rPh sb="242" eb="244">
      <t>オスイ</t>
    </rPh>
    <rPh sb="244" eb="246">
      <t>ショリ</t>
    </rPh>
    <rPh sb="246" eb="248">
      <t>ゲンカ</t>
    </rPh>
    <rPh sb="249" eb="251">
      <t>ゼンコク</t>
    </rPh>
    <rPh sb="251" eb="253">
      <t>ヘイキン</t>
    </rPh>
    <rPh sb="256" eb="257">
      <t>ヒク</t>
    </rPh>
    <rPh sb="260" eb="262">
      <t>コンゴ</t>
    </rPh>
    <rPh sb="263" eb="264">
      <t>サラ</t>
    </rPh>
    <rPh sb="265" eb="266">
      <t>ヒク</t>
    </rPh>
    <rPh sb="272" eb="274">
      <t>トウシ</t>
    </rPh>
    <rPh sb="275" eb="278">
      <t>コウリツカ</t>
    </rPh>
    <rPh sb="279" eb="281">
      <t>イジ</t>
    </rPh>
    <rPh sb="281" eb="284">
      <t>カンリヒ</t>
    </rPh>
    <rPh sb="285" eb="287">
      <t>サクゲン</t>
    </rPh>
    <rPh sb="288" eb="290">
      <t>セツゾク</t>
    </rPh>
    <rPh sb="290" eb="291">
      <t>リツ</t>
    </rPh>
    <rPh sb="292" eb="294">
      <t>コウジョウ</t>
    </rPh>
    <rPh sb="297" eb="299">
      <t>ユウシュウ</t>
    </rPh>
    <rPh sb="299" eb="301">
      <t>スイリョウ</t>
    </rPh>
    <rPh sb="301" eb="303">
      <t>ゾウカ</t>
    </rPh>
    <rPh sb="304" eb="305">
      <t>ツト</t>
    </rPh>
    <rPh sb="310" eb="312">
      <t>シセツ</t>
    </rPh>
    <rPh sb="312" eb="315">
      <t>リヨウリツ</t>
    </rPh>
    <rPh sb="375" eb="378">
      <t>スイセンカ</t>
    </rPh>
    <rPh sb="378" eb="379">
      <t>リツ</t>
    </rPh>
    <rPh sb="385" eb="386">
      <t>タカ</t>
    </rPh>
    <rPh sb="387" eb="389">
      <t>スイジュン</t>
    </rPh>
    <rPh sb="390" eb="392">
      <t>イジ</t>
    </rPh>
    <rPh sb="396" eb="398">
      <t>オスイ</t>
    </rPh>
    <rPh sb="398" eb="400">
      <t>ショリ</t>
    </rPh>
    <rPh sb="401" eb="403">
      <t>テキセイ</t>
    </rPh>
    <rPh sb="404" eb="405">
      <t>オコナ</t>
    </rPh>
    <rPh sb="408" eb="410">
      <t>スイシツ</t>
    </rPh>
    <rPh sb="410" eb="412">
      <t>ホゼン</t>
    </rPh>
    <rPh sb="413" eb="415">
      <t>キヨ</t>
    </rPh>
    <phoneticPr fontId="4"/>
  </si>
  <si>
    <t>　収益は一般会計からの繰入金に大きく依存し、経営状況は脆弱である。
　整備は既に終了しており、加入者の増加は見込めず、且つ人口減少により縮小傾向にある事業であるため、事業の安定的な経営や将来の更新需要に対応するため事業の安定的な経営や将来の更新需要に対応出来る財産の確保が大きな課題である。
　したがって、使用料収入の増加を見込める事業ではないため、収納率の維持による使用料収入の確保や市民の理解を得ながら料金改定による使用料収入の確保を図り、効率的・効果的な維持管理による経費削減を行い経営改善に努める。</t>
    <rPh sb="1" eb="3">
      <t>シュウエキ</t>
    </rPh>
    <rPh sb="4" eb="6">
      <t>イッパン</t>
    </rPh>
    <rPh sb="6" eb="8">
      <t>カイケイ</t>
    </rPh>
    <rPh sb="11" eb="14">
      <t>クリイレキン</t>
    </rPh>
    <rPh sb="15" eb="16">
      <t>オオ</t>
    </rPh>
    <rPh sb="18" eb="20">
      <t>イゾン</t>
    </rPh>
    <rPh sb="22" eb="24">
      <t>ケイエイ</t>
    </rPh>
    <rPh sb="24" eb="26">
      <t>ジョウキョウ</t>
    </rPh>
    <rPh sb="27" eb="29">
      <t>ゼイジャク</t>
    </rPh>
    <rPh sb="35" eb="37">
      <t>セイビ</t>
    </rPh>
    <rPh sb="38" eb="39">
      <t>スデ</t>
    </rPh>
    <rPh sb="40" eb="42">
      <t>シュウリョウ</t>
    </rPh>
    <rPh sb="47" eb="50">
      <t>カニュウシャ</t>
    </rPh>
    <rPh sb="51" eb="53">
      <t>ゾウカ</t>
    </rPh>
    <rPh sb="54" eb="56">
      <t>ミコ</t>
    </rPh>
    <rPh sb="59" eb="60">
      <t>カ</t>
    </rPh>
    <rPh sb="61" eb="63">
      <t>ジンコウ</t>
    </rPh>
    <rPh sb="63" eb="65">
      <t>ゲンショウ</t>
    </rPh>
    <rPh sb="68" eb="70">
      <t>シュクショウ</t>
    </rPh>
    <rPh sb="70" eb="72">
      <t>ケイコウ</t>
    </rPh>
    <rPh sb="75" eb="77">
      <t>ジギョウ</t>
    </rPh>
    <rPh sb="83" eb="85">
      <t>ジギョウ</t>
    </rPh>
    <rPh sb="86" eb="89">
      <t>アンテイテキ</t>
    </rPh>
    <rPh sb="90" eb="92">
      <t>ケイエイ</t>
    </rPh>
    <rPh sb="93" eb="95">
      <t>ショウライ</t>
    </rPh>
    <rPh sb="96" eb="98">
      <t>コウシン</t>
    </rPh>
    <rPh sb="98" eb="100">
      <t>ジュヨウ</t>
    </rPh>
    <rPh sb="101" eb="103">
      <t>タイオウ</t>
    </rPh>
    <rPh sb="107" eb="109">
      <t>ジギョウ</t>
    </rPh>
    <rPh sb="110" eb="113">
      <t>アンテイテキ</t>
    </rPh>
    <rPh sb="114" eb="116">
      <t>ケイエイ</t>
    </rPh>
    <rPh sb="117" eb="119">
      <t>ショウライ</t>
    </rPh>
    <rPh sb="120" eb="122">
      <t>コウシン</t>
    </rPh>
    <rPh sb="122" eb="124">
      <t>ジュヨウ</t>
    </rPh>
    <rPh sb="125" eb="129">
      <t>タイオウデキ</t>
    </rPh>
    <rPh sb="130" eb="132">
      <t>ザイサン</t>
    </rPh>
    <rPh sb="133" eb="135">
      <t>カクホ</t>
    </rPh>
    <rPh sb="136" eb="137">
      <t>オオ</t>
    </rPh>
    <rPh sb="139" eb="141">
      <t>カダイ</t>
    </rPh>
    <rPh sb="153" eb="156">
      <t>シヨウリョウ</t>
    </rPh>
    <rPh sb="156" eb="158">
      <t>シュウニュウ</t>
    </rPh>
    <rPh sb="159" eb="161">
      <t>ゾウカ</t>
    </rPh>
    <rPh sb="162" eb="164">
      <t>ミコ</t>
    </rPh>
    <rPh sb="166" eb="168">
      <t>ジギョウ</t>
    </rPh>
    <rPh sb="175" eb="178">
      <t>シュウノウリツ</t>
    </rPh>
    <rPh sb="179" eb="181">
      <t>イジ</t>
    </rPh>
    <rPh sb="184" eb="187">
      <t>シヨウリョウ</t>
    </rPh>
    <rPh sb="187" eb="189">
      <t>シュウニュウ</t>
    </rPh>
    <rPh sb="190" eb="192">
      <t>カクホ</t>
    </rPh>
    <rPh sb="193" eb="195">
      <t>シミン</t>
    </rPh>
    <rPh sb="196" eb="198">
      <t>リカイ</t>
    </rPh>
    <rPh sb="199" eb="200">
      <t>エ</t>
    </rPh>
    <rPh sb="203" eb="205">
      <t>リョウキン</t>
    </rPh>
    <rPh sb="205" eb="207">
      <t>カイテイ</t>
    </rPh>
    <rPh sb="210" eb="213">
      <t>シヨウリョウ</t>
    </rPh>
    <rPh sb="213" eb="215">
      <t>シュウニュウ</t>
    </rPh>
    <rPh sb="216" eb="218">
      <t>カクホ</t>
    </rPh>
    <rPh sb="219" eb="220">
      <t>ハカ</t>
    </rPh>
    <rPh sb="222" eb="225">
      <t>コウリツテキ</t>
    </rPh>
    <rPh sb="226" eb="229">
      <t>コウカテキ</t>
    </rPh>
    <rPh sb="230" eb="232">
      <t>イジ</t>
    </rPh>
    <rPh sb="232" eb="234">
      <t>カンリ</t>
    </rPh>
    <rPh sb="237" eb="239">
      <t>ケイヒ</t>
    </rPh>
    <rPh sb="239" eb="241">
      <t>サクゲン</t>
    </rPh>
    <rPh sb="242" eb="243">
      <t>オコナ</t>
    </rPh>
    <rPh sb="244" eb="246">
      <t>ケイエイ</t>
    </rPh>
    <rPh sb="246" eb="248">
      <t>カイゼン</t>
    </rPh>
    <rPh sb="249" eb="250">
      <t>ツト</t>
    </rPh>
    <phoneticPr fontId="4"/>
  </si>
  <si>
    <t>　平成10年より供用開始している。当初設置した浄化槽においては約22年が経過し修繕も増加してきている。
　耐用年数の観点から考えると、更新の時期はまだ到来していないが、小規模会計のため将来の更新需要に対応するための財源確保は難しい。
　そのため、個々の資産に応じた効率的・効果的な維持管理を行い、長寿命化・経費削減を図る。</t>
    <rPh sb="1" eb="3">
      <t>ヘイセイ</t>
    </rPh>
    <rPh sb="5" eb="6">
      <t>ネン</t>
    </rPh>
    <rPh sb="8" eb="10">
      <t>キョウヨウ</t>
    </rPh>
    <rPh sb="10" eb="12">
      <t>カイシ</t>
    </rPh>
    <rPh sb="17" eb="19">
      <t>トウショ</t>
    </rPh>
    <rPh sb="19" eb="21">
      <t>セッチ</t>
    </rPh>
    <rPh sb="23" eb="26">
      <t>ジョウカソウ</t>
    </rPh>
    <rPh sb="31" eb="32">
      <t>ヤク</t>
    </rPh>
    <rPh sb="34" eb="35">
      <t>ネン</t>
    </rPh>
    <rPh sb="36" eb="38">
      <t>ケイカ</t>
    </rPh>
    <rPh sb="39" eb="41">
      <t>シュウゼン</t>
    </rPh>
    <rPh sb="42" eb="44">
      <t>ゾウカ</t>
    </rPh>
    <rPh sb="53" eb="55">
      <t>タイヨウ</t>
    </rPh>
    <rPh sb="55" eb="57">
      <t>ネンスウ</t>
    </rPh>
    <rPh sb="58" eb="60">
      <t>カンテン</t>
    </rPh>
    <rPh sb="62" eb="63">
      <t>カンガ</t>
    </rPh>
    <rPh sb="67" eb="69">
      <t>コウシン</t>
    </rPh>
    <rPh sb="70" eb="72">
      <t>ジキ</t>
    </rPh>
    <rPh sb="75" eb="77">
      <t>トウライ</t>
    </rPh>
    <rPh sb="84" eb="87">
      <t>ショウキボ</t>
    </rPh>
    <rPh sb="87" eb="89">
      <t>カイケイ</t>
    </rPh>
    <rPh sb="92" eb="94">
      <t>ショウライ</t>
    </rPh>
    <rPh sb="95" eb="97">
      <t>コウシン</t>
    </rPh>
    <rPh sb="97" eb="99">
      <t>ジュヨウ</t>
    </rPh>
    <rPh sb="100" eb="102">
      <t>タイオウ</t>
    </rPh>
    <rPh sb="107" eb="109">
      <t>ザイゲン</t>
    </rPh>
    <rPh sb="109" eb="111">
      <t>カクホ</t>
    </rPh>
    <rPh sb="112" eb="113">
      <t>ムズカ</t>
    </rPh>
    <rPh sb="123" eb="125">
      <t>ココ</t>
    </rPh>
    <rPh sb="126" eb="128">
      <t>シサン</t>
    </rPh>
    <rPh sb="129" eb="130">
      <t>オウ</t>
    </rPh>
    <rPh sb="132" eb="135">
      <t>コウリツテキ</t>
    </rPh>
    <rPh sb="136" eb="139">
      <t>コウカテキ</t>
    </rPh>
    <rPh sb="140" eb="142">
      <t>イジ</t>
    </rPh>
    <rPh sb="142" eb="144">
      <t>カンリ</t>
    </rPh>
    <rPh sb="145" eb="146">
      <t>オコナ</t>
    </rPh>
    <rPh sb="148" eb="152">
      <t>チョウジュミョウカ</t>
    </rPh>
    <rPh sb="153" eb="155">
      <t>ケイヒ</t>
    </rPh>
    <rPh sb="155" eb="157">
      <t>サクゲン</t>
    </rPh>
    <rPh sb="158" eb="159">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</si>
</sst>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FF-4D6D-BE16-1CC3AE6A17B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AFF-4D6D-BE16-1CC3AE6A17B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72.94</c:v>
                </c:pt>
              </c:numCache>
            </c:numRef>
          </c:val>
          <c:extLst>
            <c:ext xmlns:c16="http://schemas.microsoft.com/office/drawing/2014/chart" uri="{C3380CC4-5D6E-409C-BE32-E72D297353CC}">
              <c16:uniqueId val="{00000000-C693-420C-84D4-58EF0B28D80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58.19</c:v>
                </c:pt>
              </c:numCache>
            </c:numRef>
          </c:val>
          <c:smooth val="0"/>
          <c:extLst>
            <c:ext xmlns:c16="http://schemas.microsoft.com/office/drawing/2014/chart" uri="{C3380CC4-5D6E-409C-BE32-E72D297353CC}">
              <c16:uniqueId val="{00000001-C693-420C-84D4-58EF0B28D80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8467-4553-A882-C629E966A12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87.8</c:v>
                </c:pt>
              </c:numCache>
            </c:numRef>
          </c:val>
          <c:smooth val="0"/>
          <c:extLst>
            <c:ext xmlns:c16="http://schemas.microsoft.com/office/drawing/2014/chart" uri="{C3380CC4-5D6E-409C-BE32-E72D297353CC}">
              <c16:uniqueId val="{00000001-8467-4553-A882-C629E966A12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115.65</c:v>
                </c:pt>
              </c:numCache>
            </c:numRef>
          </c:val>
          <c:extLst>
            <c:ext xmlns:c16="http://schemas.microsoft.com/office/drawing/2014/chart" uri="{C3380CC4-5D6E-409C-BE32-E72D297353CC}">
              <c16:uniqueId val="{00000000-276E-4C21-B2E2-6B5FB776D98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99.03</c:v>
                </c:pt>
              </c:numCache>
            </c:numRef>
          </c:val>
          <c:smooth val="0"/>
          <c:extLst>
            <c:ext xmlns:c16="http://schemas.microsoft.com/office/drawing/2014/chart" uri="{C3380CC4-5D6E-409C-BE32-E72D297353CC}">
              <c16:uniqueId val="{00000001-276E-4C21-B2E2-6B5FB776D98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5.6</c:v>
                </c:pt>
              </c:numCache>
            </c:numRef>
          </c:val>
          <c:extLst>
            <c:ext xmlns:c16="http://schemas.microsoft.com/office/drawing/2014/chart" uri="{C3380CC4-5D6E-409C-BE32-E72D297353CC}">
              <c16:uniqueId val="{00000000-ED87-4116-BAEA-986B76CF1C7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15.74</c:v>
                </c:pt>
              </c:numCache>
            </c:numRef>
          </c:val>
          <c:smooth val="0"/>
          <c:extLst>
            <c:ext xmlns:c16="http://schemas.microsoft.com/office/drawing/2014/chart" uri="{C3380CC4-5D6E-409C-BE32-E72D297353CC}">
              <c16:uniqueId val="{00000001-ED87-4116-BAEA-986B76CF1C7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44-4EAF-A218-FDDB9C462C1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744-4EAF-A218-FDDB9C462C1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3C5-4F84-B07A-7A915A861E0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74.239999999999995</c:v>
                </c:pt>
              </c:numCache>
            </c:numRef>
          </c:val>
          <c:smooth val="0"/>
          <c:extLst>
            <c:ext xmlns:c16="http://schemas.microsoft.com/office/drawing/2014/chart" uri="{C3380CC4-5D6E-409C-BE32-E72D297353CC}">
              <c16:uniqueId val="{00000001-53C5-4F84-B07A-7A915A861E0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78.02</c:v>
                </c:pt>
              </c:numCache>
            </c:numRef>
          </c:val>
          <c:extLst>
            <c:ext xmlns:c16="http://schemas.microsoft.com/office/drawing/2014/chart" uri="{C3380CC4-5D6E-409C-BE32-E72D297353CC}">
              <c16:uniqueId val="{00000000-279F-4BFB-9F10-E3E525802E8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100.47</c:v>
                </c:pt>
              </c:numCache>
            </c:numRef>
          </c:val>
          <c:smooth val="0"/>
          <c:extLst>
            <c:ext xmlns:c16="http://schemas.microsoft.com/office/drawing/2014/chart" uri="{C3380CC4-5D6E-409C-BE32-E72D297353CC}">
              <c16:uniqueId val="{00000001-279F-4BFB-9F10-E3E525802E8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A45-4D4C-A919-658C689EAE2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294.27</c:v>
                </c:pt>
              </c:numCache>
            </c:numRef>
          </c:val>
          <c:smooth val="0"/>
          <c:extLst>
            <c:ext xmlns:c16="http://schemas.microsoft.com/office/drawing/2014/chart" uri="{C3380CC4-5D6E-409C-BE32-E72D297353CC}">
              <c16:uniqueId val="{00000001-8A45-4D4C-A919-658C689EAE2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56.02</c:v>
                </c:pt>
              </c:numCache>
            </c:numRef>
          </c:val>
          <c:extLst>
            <c:ext xmlns:c16="http://schemas.microsoft.com/office/drawing/2014/chart" uri="{C3380CC4-5D6E-409C-BE32-E72D297353CC}">
              <c16:uniqueId val="{00000000-AF48-4302-B7D8-9A8C5A51AC2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60.59</c:v>
                </c:pt>
              </c:numCache>
            </c:numRef>
          </c:val>
          <c:smooth val="0"/>
          <c:extLst>
            <c:ext xmlns:c16="http://schemas.microsoft.com/office/drawing/2014/chart" uri="{C3380CC4-5D6E-409C-BE32-E72D297353CC}">
              <c16:uniqueId val="{00000001-AF48-4302-B7D8-9A8C5A51AC2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193.35</c:v>
                </c:pt>
              </c:numCache>
            </c:numRef>
          </c:val>
          <c:extLst>
            <c:ext xmlns:c16="http://schemas.microsoft.com/office/drawing/2014/chart" uri="{C3380CC4-5D6E-409C-BE32-E72D297353CC}">
              <c16:uniqueId val="{00000000-046E-4E1F-AA49-EEFB97D489D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280.23</c:v>
                </c:pt>
              </c:numCache>
            </c:numRef>
          </c:val>
          <c:smooth val="0"/>
          <c:extLst>
            <c:ext xmlns:c16="http://schemas.microsoft.com/office/drawing/2014/chart" uri="{C3380CC4-5D6E-409C-BE32-E72D297353CC}">
              <c16:uniqueId val="{00000001-046E-4E1F-AA49-EEFB97D489D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秋田県　仙北市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25310</v>
      </c>
      <c r="AM8" s="51"/>
      <c r="AN8" s="51"/>
      <c r="AO8" s="51"/>
      <c r="AP8" s="51"/>
      <c r="AQ8" s="51"/>
      <c r="AR8" s="51"/>
      <c r="AS8" s="51"/>
      <c r="AT8" s="46">
        <f>データ!T6</f>
        <v>1093.56</v>
      </c>
      <c r="AU8" s="46"/>
      <c r="AV8" s="46"/>
      <c r="AW8" s="46"/>
      <c r="AX8" s="46"/>
      <c r="AY8" s="46"/>
      <c r="AZ8" s="46"/>
      <c r="BA8" s="46"/>
      <c r="BB8" s="46">
        <f>データ!U6</f>
        <v>23.14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32.03</v>
      </c>
      <c r="J10" s="46"/>
      <c r="K10" s="46"/>
      <c r="L10" s="46"/>
      <c r="M10" s="46"/>
      <c r="N10" s="46"/>
      <c r="O10" s="46"/>
      <c r="P10" s="46">
        <f>データ!P6</f>
        <v>9.99</v>
      </c>
      <c r="Q10" s="46"/>
      <c r="R10" s="46"/>
      <c r="S10" s="46"/>
      <c r="T10" s="46"/>
      <c r="U10" s="46"/>
      <c r="V10" s="46"/>
      <c r="W10" s="46">
        <f>データ!Q6</f>
        <v>100</v>
      </c>
      <c r="X10" s="46"/>
      <c r="Y10" s="46"/>
      <c r="Z10" s="46"/>
      <c r="AA10" s="46"/>
      <c r="AB10" s="46"/>
      <c r="AC10" s="46"/>
      <c r="AD10" s="51">
        <f>データ!R6</f>
        <v>3300</v>
      </c>
      <c r="AE10" s="51"/>
      <c r="AF10" s="51"/>
      <c r="AG10" s="51"/>
      <c r="AH10" s="51"/>
      <c r="AI10" s="51"/>
      <c r="AJ10" s="51"/>
      <c r="AK10" s="2"/>
      <c r="AL10" s="51">
        <f>データ!V6</f>
        <v>2505</v>
      </c>
      <c r="AM10" s="51"/>
      <c r="AN10" s="51"/>
      <c r="AO10" s="51"/>
      <c r="AP10" s="51"/>
      <c r="AQ10" s="51"/>
      <c r="AR10" s="51"/>
      <c r="AS10" s="51"/>
      <c r="AT10" s="46">
        <f>データ!W6</f>
        <v>3.78</v>
      </c>
      <c r="AU10" s="46"/>
      <c r="AV10" s="46"/>
      <c r="AW10" s="46"/>
      <c r="AX10" s="46"/>
      <c r="AY10" s="46"/>
      <c r="AZ10" s="46"/>
      <c r="BA10" s="46"/>
      <c r="BB10" s="46">
        <f>データ!X6</f>
        <v>662.7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9NGnqpIwF0KNEE+K+i0ghOi8iz3FF27JSgwviE7/eaWpJ3mB1KJb8pa4LpBk8//PgHaYFjhhaGWM9siVg+Upow==" saltValue="UKLuNjhxMFmPli1gEqJQr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52159</v>
      </c>
      <c r="D6" s="33">
        <f t="shared" si="3"/>
        <v>46</v>
      </c>
      <c r="E6" s="33">
        <f t="shared" si="3"/>
        <v>18</v>
      </c>
      <c r="F6" s="33">
        <f t="shared" si="3"/>
        <v>0</v>
      </c>
      <c r="G6" s="33">
        <f t="shared" si="3"/>
        <v>0</v>
      </c>
      <c r="H6" s="33" t="str">
        <f t="shared" si="3"/>
        <v>秋田県　仙北市</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32.03</v>
      </c>
      <c r="P6" s="34">
        <f t="shared" si="3"/>
        <v>9.99</v>
      </c>
      <c r="Q6" s="34">
        <f t="shared" si="3"/>
        <v>100</v>
      </c>
      <c r="R6" s="34">
        <f t="shared" si="3"/>
        <v>3300</v>
      </c>
      <c r="S6" s="34">
        <f t="shared" si="3"/>
        <v>25310</v>
      </c>
      <c r="T6" s="34">
        <f t="shared" si="3"/>
        <v>1093.56</v>
      </c>
      <c r="U6" s="34">
        <f t="shared" si="3"/>
        <v>23.14</v>
      </c>
      <c r="V6" s="34">
        <f t="shared" si="3"/>
        <v>2505</v>
      </c>
      <c r="W6" s="34">
        <f t="shared" si="3"/>
        <v>3.78</v>
      </c>
      <c r="X6" s="34">
        <f t="shared" si="3"/>
        <v>662.7</v>
      </c>
      <c r="Y6" s="35" t="str">
        <f>IF(Y7="",NA(),Y7)</f>
        <v>-</v>
      </c>
      <c r="Z6" s="35" t="str">
        <f t="shared" ref="Z6:AH6" si="4">IF(Z7="",NA(),Z7)</f>
        <v>-</v>
      </c>
      <c r="AA6" s="35" t="str">
        <f t="shared" si="4"/>
        <v>-</v>
      </c>
      <c r="AB6" s="35" t="str">
        <f t="shared" si="4"/>
        <v>-</v>
      </c>
      <c r="AC6" s="35">
        <f t="shared" si="4"/>
        <v>115.65</v>
      </c>
      <c r="AD6" s="35" t="str">
        <f t="shared" si="4"/>
        <v>-</v>
      </c>
      <c r="AE6" s="35" t="str">
        <f t="shared" si="4"/>
        <v>-</v>
      </c>
      <c r="AF6" s="35" t="str">
        <f t="shared" si="4"/>
        <v>-</v>
      </c>
      <c r="AG6" s="35" t="str">
        <f t="shared" si="4"/>
        <v>-</v>
      </c>
      <c r="AH6" s="35">
        <f t="shared" si="4"/>
        <v>99.03</v>
      </c>
      <c r="AI6" s="34" t="str">
        <f>IF(AI7="","",IF(AI7="-","【-】","【"&amp;SUBSTITUTE(TEXT(AI7,"#,##0.00"),"-","△")&amp;"】"))</f>
        <v>【98.17】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74.239999999999995</v>
      </c>
      <c r="AT6" s="34" t="str">
        <f>IF(AT7="","",IF(AT7="-","【-】","【"&amp;SUBSTITUTE(TEXT(AT7,"#,##0.00"),"-","△")&amp;"】"))</f>
        <v>【92.20】</v>
      </c>
      <c r="AU6" s="35" t="str">
        <f>IF(AU7="",NA(),AU7)</f>
        <v>-</v>
      </c>
      <c r="AV6" s="35" t="str">
        <f t="shared" ref="AV6:BD6" si="6">IF(AV7="",NA(),AV7)</f>
        <v>-</v>
      </c>
      <c r="AW6" s="35" t="str">
        <f t="shared" si="6"/>
        <v>-</v>
      </c>
      <c r="AX6" s="35" t="str">
        <f t="shared" si="6"/>
        <v>-</v>
      </c>
      <c r="AY6" s="35">
        <f t="shared" si="6"/>
        <v>78.02</v>
      </c>
      <c r="AZ6" s="35" t="str">
        <f t="shared" si="6"/>
        <v>-</v>
      </c>
      <c r="BA6" s="35" t="str">
        <f t="shared" si="6"/>
        <v>-</v>
      </c>
      <c r="BB6" s="35" t="str">
        <f t="shared" si="6"/>
        <v>-</v>
      </c>
      <c r="BC6" s="35" t="str">
        <f t="shared" si="6"/>
        <v>-</v>
      </c>
      <c r="BD6" s="35">
        <f t="shared" si="6"/>
        <v>100.47</v>
      </c>
      <c r="BE6" s="34" t="str">
        <f>IF(BE7="","",IF(BE7="-","【-】","【"&amp;SUBSTITUTE(TEXT(BE7,"#,##0.00"),"-","△")&amp;"】"))</f>
        <v>【106.38】</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294.27</v>
      </c>
      <c r="BP6" s="34" t="str">
        <f>IF(BP7="","",IF(BP7="-","【-】","【"&amp;SUBSTITUTE(TEXT(BP7,"#,##0.00"),"-","△")&amp;"】"))</f>
        <v>【314.13】</v>
      </c>
      <c r="BQ6" s="35" t="str">
        <f>IF(BQ7="",NA(),BQ7)</f>
        <v>-</v>
      </c>
      <c r="BR6" s="35" t="str">
        <f t="shared" ref="BR6:BZ6" si="8">IF(BR7="",NA(),BR7)</f>
        <v>-</v>
      </c>
      <c r="BS6" s="35" t="str">
        <f t="shared" si="8"/>
        <v>-</v>
      </c>
      <c r="BT6" s="35" t="str">
        <f t="shared" si="8"/>
        <v>-</v>
      </c>
      <c r="BU6" s="35">
        <f t="shared" si="8"/>
        <v>56.02</v>
      </c>
      <c r="BV6" s="35" t="str">
        <f t="shared" si="8"/>
        <v>-</v>
      </c>
      <c r="BW6" s="35" t="str">
        <f t="shared" si="8"/>
        <v>-</v>
      </c>
      <c r="BX6" s="35" t="str">
        <f t="shared" si="8"/>
        <v>-</v>
      </c>
      <c r="BY6" s="35" t="str">
        <f t="shared" si="8"/>
        <v>-</v>
      </c>
      <c r="BZ6" s="35">
        <f t="shared" si="8"/>
        <v>60.59</v>
      </c>
      <c r="CA6" s="34" t="str">
        <f>IF(CA7="","",IF(CA7="-","【-】","【"&amp;SUBSTITUTE(TEXT(CA7,"#,##0.00"),"-","△")&amp;"】"))</f>
        <v>【58.42】</v>
      </c>
      <c r="CB6" s="35" t="str">
        <f>IF(CB7="",NA(),CB7)</f>
        <v>-</v>
      </c>
      <c r="CC6" s="35" t="str">
        <f t="shared" ref="CC6:CK6" si="9">IF(CC7="",NA(),CC7)</f>
        <v>-</v>
      </c>
      <c r="CD6" s="35" t="str">
        <f t="shared" si="9"/>
        <v>-</v>
      </c>
      <c r="CE6" s="35" t="str">
        <f t="shared" si="9"/>
        <v>-</v>
      </c>
      <c r="CF6" s="35">
        <f t="shared" si="9"/>
        <v>193.35</v>
      </c>
      <c r="CG6" s="35" t="str">
        <f t="shared" si="9"/>
        <v>-</v>
      </c>
      <c r="CH6" s="35" t="str">
        <f t="shared" si="9"/>
        <v>-</v>
      </c>
      <c r="CI6" s="35" t="str">
        <f t="shared" si="9"/>
        <v>-</v>
      </c>
      <c r="CJ6" s="35" t="str">
        <f t="shared" si="9"/>
        <v>-</v>
      </c>
      <c r="CK6" s="35">
        <f t="shared" si="9"/>
        <v>280.23</v>
      </c>
      <c r="CL6" s="34" t="str">
        <f>IF(CL7="","",IF(CL7="-","【-】","【"&amp;SUBSTITUTE(TEXT(CL7,"#,##0.00"),"-","△")&amp;"】"))</f>
        <v>【282.28】</v>
      </c>
      <c r="CM6" s="35" t="str">
        <f>IF(CM7="",NA(),CM7)</f>
        <v>-</v>
      </c>
      <c r="CN6" s="35" t="str">
        <f t="shared" ref="CN6:CV6" si="10">IF(CN7="",NA(),CN7)</f>
        <v>-</v>
      </c>
      <c r="CO6" s="35" t="str">
        <f t="shared" si="10"/>
        <v>-</v>
      </c>
      <c r="CP6" s="35" t="str">
        <f t="shared" si="10"/>
        <v>-</v>
      </c>
      <c r="CQ6" s="35">
        <f t="shared" si="10"/>
        <v>72.94</v>
      </c>
      <c r="CR6" s="35" t="str">
        <f t="shared" si="10"/>
        <v>-</v>
      </c>
      <c r="CS6" s="35" t="str">
        <f t="shared" si="10"/>
        <v>-</v>
      </c>
      <c r="CT6" s="35" t="str">
        <f t="shared" si="10"/>
        <v>-</v>
      </c>
      <c r="CU6" s="35" t="str">
        <f t="shared" si="10"/>
        <v>-</v>
      </c>
      <c r="CV6" s="35">
        <f t="shared" si="10"/>
        <v>58.19</v>
      </c>
      <c r="CW6" s="34" t="str">
        <f>IF(CW7="","",IF(CW7="-","【-】","【"&amp;SUBSTITUTE(TEXT(CW7,"#,##0.00"),"-","△")&amp;"】"))</f>
        <v>【57.83】</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87.8</v>
      </c>
      <c r="DH6" s="34" t="str">
        <f>IF(DH7="","",IF(DH7="-","【-】","【"&amp;SUBSTITUTE(TEXT(DH7,"#,##0.00"),"-","△")&amp;"】"))</f>
        <v>【77.67】</v>
      </c>
      <c r="DI6" s="35" t="str">
        <f>IF(DI7="",NA(),DI7)</f>
        <v>-</v>
      </c>
      <c r="DJ6" s="35" t="str">
        <f t="shared" ref="DJ6:DR6" si="12">IF(DJ7="",NA(),DJ7)</f>
        <v>-</v>
      </c>
      <c r="DK6" s="35" t="str">
        <f t="shared" si="12"/>
        <v>-</v>
      </c>
      <c r="DL6" s="35" t="str">
        <f t="shared" si="12"/>
        <v>-</v>
      </c>
      <c r="DM6" s="35">
        <f t="shared" si="12"/>
        <v>5.6</v>
      </c>
      <c r="DN6" s="35" t="str">
        <f t="shared" si="12"/>
        <v>-</v>
      </c>
      <c r="DO6" s="35" t="str">
        <f t="shared" si="12"/>
        <v>-</v>
      </c>
      <c r="DP6" s="35" t="str">
        <f t="shared" si="12"/>
        <v>-</v>
      </c>
      <c r="DQ6" s="35" t="str">
        <f t="shared" si="12"/>
        <v>-</v>
      </c>
      <c r="DR6" s="35">
        <f t="shared" si="12"/>
        <v>15.74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52159</v>
      </c>
      <c r="D7" s="37">
        <v>46</v>
      </c>
      <c r="E7" s="37">
        <v>18</v>
      </c>
      <c r="F7" s="37">
        <v>0</v>
      </c>
      <c r="G7" s="37">
        <v>0</v>
      </c>
      <c r="H7" s="37" t="s">
        <v>96</v>
      </c>
      <c r="I7" s="37" t="s">
        <v>97</v>
      </c>
      <c r="J7" s="37" t="s">
        <v>98</v>
      </c>
      <c r="K7" s="37" t="s">
        <v>99</v>
      </c>
      <c r="L7" s="37" t="s">
        <v>100</v>
      </c>
      <c r="M7" s="37" t="s">
        <v>101</v>
      </c>
      <c r="N7" s="38" t="s">
        <v>102</v>
      </c>
      <c r="O7" s="38">
        <v>32.03</v>
      </c>
      <c r="P7" s="38">
        <v>9.99</v>
      </c>
      <c r="Q7" s="38">
        <v>100</v>
      </c>
      <c r="R7" s="38">
        <v>3300</v>
      </c>
      <c r="S7" s="38">
        <v>25310</v>
      </c>
      <c r="T7" s="38">
        <v>1093.56</v>
      </c>
      <c r="U7" s="38">
        <v>23.14</v>
      </c>
      <c r="V7" s="38">
        <v>2505</v>
      </c>
      <c r="W7" s="38">
        <v>3.78</v>
      </c>
      <c r="X7" s="38">
        <v>662.7</v>
      </c>
      <c r="Y7" s="38" t="s">
        <v>102</v>
      </c>
      <c r="Z7" s="38" t="s">
        <v>102</v>
      </c>
      <c r="AA7" s="38" t="s">
        <v>102</v>
      </c>
      <c r="AB7" s="38" t="s">
        <v>102</v>
      </c>
      <c r="AC7" s="38">
        <v>115.65</v>
      </c>
      <c r="AD7" s="38" t="s">
        <v>102</v>
      </c>
      <c r="AE7" s="38" t="s">
        <v>102</v>
      </c>
      <c r="AF7" s="38" t="s">
        <v>102</v>
      </c>
      <c r="AG7" s="38" t="s">
        <v>102</v>
      </c>
      <c r="AH7" s="38">
        <v>99.03</v>
      </c>
      <c r="AI7" s="38">
        <v>98.17</v>
      </c>
      <c r="AJ7" s="38" t="s">
        <v>102</v>
      </c>
      <c r="AK7" s="38" t="s">
        <v>102</v>
      </c>
      <c r="AL7" s="38" t="s">
        <v>102</v>
      </c>
      <c r="AM7" s="38" t="s">
        <v>102</v>
      </c>
      <c r="AN7" s="38">
        <v>0</v>
      </c>
      <c r="AO7" s="38" t="s">
        <v>102</v>
      </c>
      <c r="AP7" s="38" t="s">
        <v>102</v>
      </c>
      <c r="AQ7" s="38" t="s">
        <v>102</v>
      </c>
      <c r="AR7" s="38" t="s">
        <v>102</v>
      </c>
      <c r="AS7" s="38">
        <v>74.239999999999995</v>
      </c>
      <c r="AT7" s="38">
        <v>92.2</v>
      </c>
      <c r="AU7" s="38" t="s">
        <v>102</v>
      </c>
      <c r="AV7" s="38" t="s">
        <v>102</v>
      </c>
      <c r="AW7" s="38" t="s">
        <v>102</v>
      </c>
      <c r="AX7" s="38" t="s">
        <v>102</v>
      </c>
      <c r="AY7" s="38">
        <v>78.02</v>
      </c>
      <c r="AZ7" s="38" t="s">
        <v>102</v>
      </c>
      <c r="BA7" s="38" t="s">
        <v>102</v>
      </c>
      <c r="BB7" s="38" t="s">
        <v>102</v>
      </c>
      <c r="BC7" s="38" t="s">
        <v>102</v>
      </c>
      <c r="BD7" s="38">
        <v>100.47</v>
      </c>
      <c r="BE7" s="38">
        <v>106.38</v>
      </c>
      <c r="BF7" s="38" t="s">
        <v>102</v>
      </c>
      <c r="BG7" s="38" t="s">
        <v>102</v>
      </c>
      <c r="BH7" s="38" t="s">
        <v>102</v>
      </c>
      <c r="BI7" s="38" t="s">
        <v>102</v>
      </c>
      <c r="BJ7" s="38">
        <v>0</v>
      </c>
      <c r="BK7" s="38" t="s">
        <v>102</v>
      </c>
      <c r="BL7" s="38" t="s">
        <v>102</v>
      </c>
      <c r="BM7" s="38" t="s">
        <v>102</v>
      </c>
      <c r="BN7" s="38" t="s">
        <v>102</v>
      </c>
      <c r="BO7" s="38">
        <v>294.27</v>
      </c>
      <c r="BP7" s="38">
        <v>314.13</v>
      </c>
      <c r="BQ7" s="38" t="s">
        <v>102</v>
      </c>
      <c r="BR7" s="38" t="s">
        <v>102</v>
      </c>
      <c r="BS7" s="38" t="s">
        <v>102</v>
      </c>
      <c r="BT7" s="38" t="s">
        <v>102</v>
      </c>
      <c r="BU7" s="38">
        <v>56.02</v>
      </c>
      <c r="BV7" s="38" t="s">
        <v>102</v>
      </c>
      <c r="BW7" s="38" t="s">
        <v>102</v>
      </c>
      <c r="BX7" s="38" t="s">
        <v>102</v>
      </c>
      <c r="BY7" s="38" t="s">
        <v>102</v>
      </c>
      <c r="BZ7" s="38">
        <v>60.59</v>
      </c>
      <c r="CA7" s="38">
        <v>58.42</v>
      </c>
      <c r="CB7" s="38" t="s">
        <v>102</v>
      </c>
      <c r="CC7" s="38" t="s">
        <v>102</v>
      </c>
      <c r="CD7" s="38" t="s">
        <v>102</v>
      </c>
      <c r="CE7" s="38" t="s">
        <v>102</v>
      </c>
      <c r="CF7" s="38">
        <v>193.35</v>
      </c>
      <c r="CG7" s="38" t="s">
        <v>102</v>
      </c>
      <c r="CH7" s="38" t="s">
        <v>102</v>
      </c>
      <c r="CI7" s="38" t="s">
        <v>102</v>
      </c>
      <c r="CJ7" s="38" t="s">
        <v>102</v>
      </c>
      <c r="CK7" s="38">
        <v>280.23</v>
      </c>
      <c r="CL7" s="38">
        <v>282.27999999999997</v>
      </c>
      <c r="CM7" s="38" t="s">
        <v>102</v>
      </c>
      <c r="CN7" s="38" t="s">
        <v>102</v>
      </c>
      <c r="CO7" s="38" t="s">
        <v>102</v>
      </c>
      <c r="CP7" s="38" t="s">
        <v>102</v>
      </c>
      <c r="CQ7" s="38">
        <v>72.94</v>
      </c>
      <c r="CR7" s="38" t="s">
        <v>102</v>
      </c>
      <c r="CS7" s="38" t="s">
        <v>102</v>
      </c>
      <c r="CT7" s="38" t="s">
        <v>102</v>
      </c>
      <c r="CU7" s="38" t="s">
        <v>102</v>
      </c>
      <c r="CV7" s="38">
        <v>58.19</v>
      </c>
      <c r="CW7" s="38">
        <v>57.83</v>
      </c>
      <c r="CX7" s="38" t="s">
        <v>102</v>
      </c>
      <c r="CY7" s="38" t="s">
        <v>102</v>
      </c>
      <c r="CZ7" s="38" t="s">
        <v>102</v>
      </c>
      <c r="DA7" s="38" t="s">
        <v>102</v>
      </c>
      <c r="DB7" s="38">
        <v>100</v>
      </c>
      <c r="DC7" s="38" t="s">
        <v>102</v>
      </c>
      <c r="DD7" s="38" t="s">
        <v>102</v>
      </c>
      <c r="DE7" s="38" t="s">
        <v>102</v>
      </c>
      <c r="DF7" s="38" t="s">
        <v>102</v>
      </c>
      <c r="DG7" s="38">
        <v>87.8</v>
      </c>
      <c r="DH7" s="38">
        <v>77.67</v>
      </c>
      <c r="DI7" s="38" t="s">
        <v>102</v>
      </c>
      <c r="DJ7" s="38" t="s">
        <v>102</v>
      </c>
      <c r="DK7" s="38" t="s">
        <v>102</v>
      </c>
      <c r="DL7" s="38" t="s">
        <v>102</v>
      </c>
      <c r="DM7" s="38">
        <v>5.6</v>
      </c>
      <c r="DN7" s="38" t="s">
        <v>102</v>
      </c>
      <c r="DO7" s="38" t="s">
        <v>102</v>
      </c>
      <c r="DP7" s="38" t="s">
        <v>102</v>
      </c>
      <c r="DQ7" s="38" t="s">
        <v>102</v>
      </c>
      <c r="DR7" s="38">
        <v>15.74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2022-01-12T08:41:55Z</cp:lastPrinted>
  <dcterms:created xsi:type="dcterms:W3CDTF">2021-12-03T07:38:34Z</dcterms:created>
  <dcterms:modified xsi:type="dcterms:W3CDTF">2022-01-20T23:48:19Z</dcterms:modified>
  <cp:category/>
</cp:coreProperties>
</file>