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下水\"/>
    </mc:Choice>
  </mc:AlternateContent>
  <workbookProtection workbookAlgorithmName="SHA-512" workbookHashValue="yp5B0mu8vJ1fVbcrudnH/nl+m8VE/3g8k0fIIXyykGztMfl+syi1kIpJJL87Q9cUDwqlv2Q1pfKLVhsmcZtE7A==" workbookSaltValue="kO5cvH5ecpyg4SVRCr8+yA=="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<sst xmlns="http://schemas.openxmlformats.org/spreadsheetml/2006/main" count="319" uniqueCount="117">
  <si>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</si>
  <si>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</si>
  <si>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</si>
  <si>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</si>
  <si>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</si>
  <si>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</si>
  <si>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</si>
  <si>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</si>
  <si>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</si>
  <si>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</si>
  <si>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</si>
  <si>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</si>
  <si>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</si>
  <si>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</si>
  <si>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</si>
  <si>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</si>
  <si>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</si>
  <si>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</si>
  <si>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</si>
  <si>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</si>
  <si>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</si>
  <si>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</si>
  <si>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</si>
  <si>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</si>
  <si>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</si>
  <si>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</si>
  <si>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</si>
  <si>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</si>
  <si>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</si>
  <si>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</si>
  <si>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</si>
  <si>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</si>
  <si>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</si>
  <si>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</si>
  <si>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</si>
  <si>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</si>
  <si>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</si>
  <si>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</si>
  <si>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</si>
  <si>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</si>
  <si>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</si>
  <si>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</si>
  <si>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</si>
  <si>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</si>
  <si>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</si>
  <si>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</si>
  <si>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</si>
  <si>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</si>
  <si>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</si>
  <si>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</si>
  <si>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</si>
  <si>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</si>
  <si>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</si>
  <si>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</si>
  <si>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</si>
  <si>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</si>
  <si>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</si>
  <si>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</si>
  <si>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</si>
  <si>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</si>
  <si>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</si>
  <si>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</si>
  <si>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</si>
  <si>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</si>
  <si>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</si>
  <si>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</si>
  <si>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</si>
  <si>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</si>
  <si>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</si>
  <si>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</si>
  <si>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</si>
  <si>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</si>
  <si>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</si>
  <si>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</si>
  <si>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</si>
  <si>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</si>
  <si>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</si>
  <si>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</si>
  <si>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</si>
  <si>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</si>
  <si>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</si>
  <si>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</si>
  <si>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</si>
  <si>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</si>
  <si>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</si>
  <si>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</si>
  <si>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</si>
  <si>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</si>
  <si>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</si>
  <si>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</si>
  <si>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</si>
  <si>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</si>
  <si>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</si>
  <si>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</si>
  <si>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</si>
  <si>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</si>
  <si>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</si>
  <si>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</si>
  <si>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</si>
  <si>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</si>
  <si>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</si>
  <si>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</si>
  <si>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</si>
  <si>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</si>
  <si>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</si>
  <si>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</si>
  <si>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</si>
  <si>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</si>
  <si>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</si>
  <si>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</si>
  <si>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</si>
  <si>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</si>
  <si>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</si>
  <si>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</si>
  <si>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平成11年より供用を開始している。耐用年数の観点から考えると更新の時期はまだ到来していないが、小規模会計のため将来の更新需要に対応するための財源確保は難しい。
　そのため、個々の資産に応じた効率的・効果的な維持管理を行い、長寿命化・経費削減を図りながら計画的な更新を行いたい。</t>
    <rPh sb="1" eb="3">
      <t>ヘイセイ</t>
    </rPh>
    <rPh sb="5" eb="6">
      <t>ネン</t>
    </rPh>
    <rPh sb="8" eb="10">
      <t>キョウヨウ</t>
    </rPh>
    <rPh sb="11" eb="13">
      <t>カイシ</t>
    </rPh>
    <rPh sb="18" eb="20">
      <t>タイヨウ</t>
    </rPh>
    <rPh sb="20" eb="22">
      <t>ネンスウ</t>
    </rPh>
    <rPh sb="23" eb="25">
      <t>カンテン</t>
    </rPh>
    <rPh sb="27" eb="28">
      <t>カンガ</t>
    </rPh>
    <rPh sb="31" eb="33">
      <t>コウシン</t>
    </rPh>
    <rPh sb="34" eb="36">
      <t>ジキ</t>
    </rPh>
    <rPh sb="39" eb="41">
      <t>トウライ</t>
    </rPh>
    <rPh sb="48" eb="51">
      <t>ショウキボ</t>
    </rPh>
    <rPh sb="51" eb="53">
      <t>カイケイ</t>
    </rPh>
    <rPh sb="56" eb="58">
      <t>ショウライ</t>
    </rPh>
    <rPh sb="59" eb="61">
      <t>コウシン</t>
    </rPh>
    <rPh sb="61" eb="63">
      <t>ジュヨウ</t>
    </rPh>
    <rPh sb="64" eb="66">
      <t>タイオウ</t>
    </rPh>
    <rPh sb="71" eb="73">
      <t>ザイゲン</t>
    </rPh>
    <rPh sb="73" eb="75">
      <t>カクホ</t>
    </rPh>
    <rPh sb="76" eb="77">
      <t>ムズカ</t>
    </rPh>
    <rPh sb="87" eb="89">
      <t>ココ</t>
    </rPh>
    <rPh sb="90" eb="92">
      <t>シサン</t>
    </rPh>
    <rPh sb="93" eb="94">
      <t>オウ</t>
    </rPh>
    <rPh sb="96" eb="99">
      <t>コウリツテキ</t>
    </rPh>
    <rPh sb="100" eb="103">
      <t>コウカテキ</t>
    </rPh>
    <rPh sb="104" eb="106">
      <t>イジ</t>
    </rPh>
    <rPh sb="106" eb="108">
      <t>カンリ</t>
    </rPh>
    <rPh sb="109" eb="110">
      <t>オコナ</t>
    </rPh>
    <rPh sb="112" eb="116">
      <t>チョウジュミョウカ</t>
    </rPh>
    <rPh sb="117" eb="119">
      <t>ケイヒ</t>
    </rPh>
    <rPh sb="119" eb="121">
      <t>サクゲン</t>
    </rPh>
    <rPh sb="122" eb="123">
      <t>ハカ</t>
    </rPh>
    <rPh sb="127" eb="130">
      <t>ケイカクテキ</t>
    </rPh>
    <rPh sb="131" eb="133">
      <t>コウシン</t>
    </rPh>
    <rPh sb="134" eb="135">
      <t>オコナ</t>
    </rPh>
    <phoneticPr fontId="4"/>
  </si>
  <si>
    <t>　地域人口も少なく、限られた地区の事業のため、収益は一般会計からの繰入金に大きく依存し、経営状況は脆弱である。
　このため、事業の安定的な経営や将来の更新需要に対応出できる財源の確保が大きな課題である。
　したがって、市民の理解を得ながら料金改定による使用料収入の確保を図り、効率的・効果的な維持管理費と投資による経費削減を行い経営改善に努める。</t>
    <rPh sb="1" eb="3">
      <t>チイキ</t>
    </rPh>
    <rPh sb="3" eb="5">
      <t>ジンコウ</t>
    </rPh>
    <rPh sb="6" eb="7">
      <t>スク</t>
    </rPh>
    <rPh sb="10" eb="11">
      <t>カギ</t>
    </rPh>
    <rPh sb="14" eb="16">
      <t>チク</t>
    </rPh>
    <rPh sb="17" eb="19">
      <t>ジギョウ</t>
    </rPh>
    <rPh sb="23" eb="25">
      <t>シュウエキ</t>
    </rPh>
    <rPh sb="26" eb="28">
      <t>イッパン</t>
    </rPh>
    <rPh sb="28" eb="30">
      <t>カイケイ</t>
    </rPh>
    <rPh sb="33" eb="36">
      <t>クリイレキン</t>
    </rPh>
    <rPh sb="37" eb="38">
      <t>オオ</t>
    </rPh>
    <rPh sb="40" eb="42">
      <t>イゾン</t>
    </rPh>
    <rPh sb="44" eb="46">
      <t>ケイエイ</t>
    </rPh>
    <rPh sb="46" eb="48">
      <t>ジョウキョウ</t>
    </rPh>
    <rPh sb="49" eb="51">
      <t>ゼイジャク</t>
    </rPh>
    <rPh sb="62" eb="64">
      <t>ジギョウ</t>
    </rPh>
    <rPh sb="65" eb="68">
      <t>アンテイテキ</t>
    </rPh>
    <rPh sb="69" eb="71">
      <t>ケイエイ</t>
    </rPh>
    <rPh sb="72" eb="74">
      <t>ショウライ</t>
    </rPh>
    <rPh sb="75" eb="77">
      <t>コウシン</t>
    </rPh>
    <rPh sb="77" eb="79">
      <t>ジュヨウ</t>
    </rPh>
    <phoneticPr fontId="4"/>
  </si>
  <si>
    <t xml:space="preserve">①経常収支比率②累積欠損金比率：全国平均を上回っており、累積欠損金も発生しておりませんが、使用料収入不足を一般会計から繰り入れして賄っているため使用料収入の確保や、経費の見直しによる経営改善に向けた取り組みが必要である。
③流動比率：全国平均を上回っているが、今後も支払能力を高めるための改善が必要である。
④企業債残高対事業規模比率：企業債の償還を全て一般会計繰入金で負担しているため、指標となる数値が表れてこない。
⑤経費回収率：全国平均よりもかなり数値が低く、適正な使用料の確保及び汚水処理費の削減が必要である。
⑥汚水処理原価：全国平均値を上回る原価になっており、維持管理費の削減や接続率の向上による有収水量の向上に努めたい。
⑦施設利用率：全国平均よりも低い状況であり接続率の向上を図ると共に適切な施設の維持管理に努める。
⑧水洗化率：全国平均より低い状況であり、水質保全や使用料収入の確保を図るため、接続率の向上に努める。
</t>
    <rPh sb="1" eb="3">
      <t>ケイジョウ</t>
    </rPh>
    <rPh sb="3" eb="5">
      <t>シュウシ</t>
    </rPh>
    <rPh sb="5" eb="7">
      <t>ヒリツ</t>
    </rPh>
    <rPh sb="8" eb="10">
      <t>ルイセキ</t>
    </rPh>
    <rPh sb="10" eb="13">
      <t>ケッソンキン</t>
    </rPh>
    <rPh sb="13" eb="15">
      <t>ヒリツ</t>
    </rPh>
    <rPh sb="16" eb="18">
      <t>ゼンコク</t>
    </rPh>
    <rPh sb="18" eb="20">
      <t>ヘイキン</t>
    </rPh>
    <rPh sb="21" eb="23">
      <t>ウワマワ</t>
    </rPh>
    <rPh sb="28" eb="30">
      <t>ルイセキ</t>
    </rPh>
    <rPh sb="30" eb="33">
      <t>ケッソンキン</t>
    </rPh>
    <rPh sb="34" eb="36">
      <t>ハッセイ</t>
    </rPh>
    <rPh sb="45" eb="48">
      <t>シヨウリョウ</t>
    </rPh>
    <rPh sb="48" eb="50">
      <t>シュウニュウ</t>
    </rPh>
    <rPh sb="50" eb="52">
      <t>ブソク</t>
    </rPh>
    <rPh sb="53" eb="55">
      <t>イッパン</t>
    </rPh>
    <rPh sb="55" eb="57">
      <t>カイケイ</t>
    </rPh>
    <rPh sb="59" eb="60">
      <t>ク</t>
    </rPh>
    <rPh sb="61" eb="62">
      <t>イ</t>
    </rPh>
    <rPh sb="65" eb="66">
      <t>マカナ</t>
    </rPh>
    <rPh sb="72" eb="75">
      <t>シヨウリョウ</t>
    </rPh>
    <rPh sb="75" eb="77">
      <t>シュウニュウ</t>
    </rPh>
    <rPh sb="78" eb="80">
      <t>カクホ</t>
    </rPh>
    <rPh sb="82" eb="84">
      <t>ケイヒ</t>
    </rPh>
    <rPh sb="85" eb="87">
      <t>ミナオ</t>
    </rPh>
    <rPh sb="91" eb="93">
      <t>ケイエイ</t>
    </rPh>
    <rPh sb="93" eb="95">
      <t>カイゼン</t>
    </rPh>
    <rPh sb="96" eb="97">
      <t>ム</t>
    </rPh>
    <rPh sb="99" eb="100">
      <t>ト</t>
    </rPh>
    <rPh sb="101" eb="102">
      <t>ク</t>
    </rPh>
    <rPh sb="104" eb="106">
      <t>ヒツヨウ</t>
    </rPh>
    <rPh sb="112" eb="114">
      <t>リュウドウ</t>
    </rPh>
    <rPh sb="114" eb="116">
      <t>ヒリツ</t>
    </rPh>
    <rPh sb="117" eb="119">
      <t>ゼンコク</t>
    </rPh>
    <rPh sb="119" eb="121">
      <t>ヘイキン</t>
    </rPh>
    <rPh sb="122" eb="124">
      <t>ウワマワ</t>
    </rPh>
    <rPh sb="130" eb="132">
      <t>コンゴ</t>
    </rPh>
    <rPh sb="133" eb="135">
      <t>シハラ</t>
    </rPh>
    <rPh sb="135" eb="137">
      <t>ノウリョク</t>
    </rPh>
    <rPh sb="138" eb="139">
      <t>タカ</t>
    </rPh>
    <rPh sb="144" eb="146">
      <t>カイゼン</t>
    </rPh>
    <rPh sb="147" eb="149">
      <t>ヒツヨウ</t>
    </rPh>
    <rPh sb="155" eb="158">
      <t>キギョウサイ</t>
    </rPh>
    <rPh sb="158" eb="160">
      <t>ザンダカ</t>
    </rPh>
    <rPh sb="160" eb="161">
      <t>タイ</t>
    </rPh>
    <rPh sb="161" eb="163">
      <t>ジギョウ</t>
    </rPh>
    <rPh sb="163" eb="165">
      <t>キボ</t>
    </rPh>
    <rPh sb="165" eb="167">
      <t>ヒリツ</t>
    </rPh>
    <rPh sb="168" eb="171">
      <t>キギョウサイ</t>
    </rPh>
    <rPh sb="172" eb="174">
      <t>ショウカン</t>
    </rPh>
    <rPh sb="175" eb="176">
      <t>スベ</t>
    </rPh>
    <rPh sb="177" eb="179">
      <t>イッパン</t>
    </rPh>
    <rPh sb="179" eb="181">
      <t>カイケイ</t>
    </rPh>
    <rPh sb="181" eb="184">
      <t>クリイレキン</t>
    </rPh>
    <rPh sb="185" eb="187">
      <t>フタン</t>
    </rPh>
    <rPh sb="194" eb="196">
      <t>シヒョウ</t>
    </rPh>
    <rPh sb="199" eb="201">
      <t>スウチ</t>
    </rPh>
    <rPh sb="202" eb="203">
      <t>アラワ</t>
    </rPh>
    <rPh sb="211" eb="213">
      <t>ケイヒ</t>
    </rPh>
    <rPh sb="213" eb="216">
      <t>カイシュウリツ</t>
    </rPh>
    <rPh sb="217" eb="219">
      <t>ゼンコク</t>
    </rPh>
    <rPh sb="219" eb="221">
      <t>ヘイキン</t>
    </rPh>
    <rPh sb="227" eb="229">
      <t>スウチ</t>
    </rPh>
    <rPh sb="230" eb="231">
      <t>ヒク</t>
    </rPh>
    <rPh sb="233" eb="235">
      <t>テキセイ</t>
    </rPh>
    <rPh sb="236" eb="239">
      <t>シヨウリョウ</t>
    </rPh>
    <rPh sb="240" eb="242">
      <t>カクホ</t>
    </rPh>
    <rPh sb="242" eb="243">
      <t>オヨ</t>
    </rPh>
    <rPh sb="244" eb="246">
      <t>オスイ</t>
    </rPh>
    <rPh sb="246" eb="249">
      <t>ショリヒ</t>
    </rPh>
    <rPh sb="250" eb="252">
      <t>サクゲン</t>
    </rPh>
    <rPh sb="253" eb="255">
      <t>ヒツヨウ</t>
    </rPh>
    <rPh sb="261" eb="263">
      <t>オスイ</t>
    </rPh>
    <rPh sb="263" eb="265">
      <t>ショリ</t>
    </rPh>
    <rPh sb="265" eb="267">
      <t>ゲンカ</t>
    </rPh>
    <rPh sb="268" eb="270">
      <t>ゼンコク</t>
    </rPh>
    <rPh sb="270" eb="273">
      <t>ヘイキンチ</t>
    </rPh>
    <rPh sb="274" eb="276">
      <t>ウワマワ</t>
    </rPh>
    <rPh sb="277" eb="279">
      <t>ゲンカ</t>
    </rPh>
    <rPh sb="286" eb="288">
      <t>イジ</t>
    </rPh>
    <rPh sb="288" eb="290">
      <t>カンリ</t>
    </rPh>
    <rPh sb="290" eb="291">
      <t>ヒ</t>
    </rPh>
    <rPh sb="292" eb="294">
      <t>サクゲン</t>
    </rPh>
    <rPh sb="295" eb="297">
      <t>セツゾク</t>
    </rPh>
    <rPh sb="297" eb="298">
      <t>リツ</t>
    </rPh>
    <rPh sb="299" eb="301">
      <t>コウジョウ</t>
    </rPh>
    <rPh sb="304" eb="306">
      <t>ユウシュウ</t>
    </rPh>
    <rPh sb="306" eb="308">
      <t>スイリョウ</t>
    </rPh>
    <rPh sb="309" eb="311">
      <t>コウジョウ</t>
    </rPh>
    <rPh sb="312" eb="313">
      <t>ツト</t>
    </rPh>
    <rPh sb="319" eb="321">
      <t>シセツ</t>
    </rPh>
    <rPh sb="321" eb="324">
      <t>リヨウリツ</t>
    </rPh>
    <rPh sb="325" eb="327">
      <t>ゼンコク</t>
    </rPh>
    <rPh sb="327" eb="329">
      <t>ヘイキン</t>
    </rPh>
    <rPh sb="332" eb="333">
      <t>ヒク</t>
    </rPh>
    <rPh sb="334" eb="336">
      <t>ジョウキョウ</t>
    </rPh>
    <rPh sb="339" eb="341">
      <t>セツゾク</t>
    </rPh>
    <rPh sb="341" eb="342">
      <t>リツ</t>
    </rPh>
    <rPh sb="343" eb="345">
      <t>コウジョウ</t>
    </rPh>
    <rPh sb="346" eb="347">
      <t>ハカ</t>
    </rPh>
    <rPh sb="349" eb="350">
      <t>トモ</t>
    </rPh>
    <rPh sb="351" eb="353">
      <t>テキセツ</t>
    </rPh>
    <rPh sb="354" eb="356">
      <t>シセツ</t>
    </rPh>
    <rPh sb="357" eb="359">
      <t>イジ</t>
    </rPh>
    <rPh sb="359" eb="361">
      <t>カンリ</t>
    </rPh>
    <rPh sb="362" eb="363">
      <t>ツト</t>
    </rPh>
    <rPh sb="368" eb="371">
      <t>スイセンカ</t>
    </rPh>
    <rPh sb="371" eb="372">
      <t>リツ</t>
    </rPh>
    <rPh sb="373" eb="375">
      <t>ゼンコク</t>
    </rPh>
    <rPh sb="375" eb="377">
      <t>ヘイキン</t>
    </rPh>
    <rPh sb="379" eb="380">
      <t>ヒク</t>
    </rPh>
    <rPh sb="381" eb="383">
      <t>ジョウキョウ</t>
    </rPh>
    <rPh sb="387" eb="389">
      <t>スイシツ</t>
    </rPh>
    <rPh sb="389" eb="391">
      <t>ホゼン</t>
    </rPh>
    <rPh sb="392" eb="395">
      <t>シヨウリョウ</t>
    </rPh>
    <rPh sb="395" eb="397">
      <t>シュウニュウ</t>
    </rPh>
    <rPh sb="398" eb="400">
      <t>カクホ</t>
    </rPh>
    <rPh sb="401" eb="402">
      <t>ハカ</t>
    </rPh>
    <rPh sb="406" eb="408">
      <t>セツゾク</t>
    </rPh>
    <rPh sb="408" eb="409">
      <t>リツ</t>
    </rPh>
    <rPh sb="410" eb="412">
      <t>コウジョウ</t>
    </rPh>
    <rPh sb="413" eb="4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</si>
</sst>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13-4FE4-B3C2-014D8B83A3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C13-4FE4-B3C2-014D8B83A3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33.33</c:v>
                </c:pt>
              </c:numCache>
            </c:numRef>
          </c:val>
          <c:extLst>
            <c:ext xmlns:c16="http://schemas.microsoft.com/office/drawing/2014/chart" uri="{C3380CC4-5D6E-409C-BE32-E72D297353CC}">
              <c16:uniqueId val="{00000000-C3DC-4586-9BA9-8D30F71705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42.48</c:v>
                </c:pt>
              </c:numCache>
            </c:numRef>
          </c:val>
          <c:smooth val="0"/>
          <c:extLst>
            <c:ext xmlns:c16="http://schemas.microsoft.com/office/drawing/2014/chart" uri="{C3380CC4-5D6E-409C-BE32-E72D297353CC}">
              <c16:uniqueId val="{00000001-C3DC-4586-9BA9-8D30F71705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71.959999999999994</c:v>
                </c:pt>
              </c:numCache>
            </c:numRef>
          </c:val>
          <c:extLst>
            <c:ext xmlns:c16="http://schemas.microsoft.com/office/drawing/2014/chart" uri="{C3380CC4-5D6E-409C-BE32-E72D297353CC}">
              <c16:uniqueId val="{00000000-F54B-4CF6-8E91-F58EB712DF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90.73</c:v>
                </c:pt>
              </c:numCache>
            </c:numRef>
          </c:val>
          <c:smooth val="0"/>
          <c:extLst>
            <c:ext xmlns:c16="http://schemas.microsoft.com/office/drawing/2014/chart" uri="{C3380CC4-5D6E-409C-BE32-E72D297353CC}">
              <c16:uniqueId val="{00000001-F54B-4CF6-8E91-F58EB712DF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104.75</c:v>
                </c:pt>
              </c:numCache>
            </c:numRef>
          </c:val>
          <c:extLst>
            <c:ext xmlns:c16="http://schemas.microsoft.com/office/drawing/2014/chart" uri="{C3380CC4-5D6E-409C-BE32-E72D297353CC}">
              <c16:uniqueId val="{00000000-B6D2-4CF3-A02F-367FBEFB39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101.09</c:v>
                </c:pt>
              </c:numCache>
            </c:numRef>
          </c:val>
          <c:smooth val="0"/>
          <c:extLst>
            <c:ext xmlns:c16="http://schemas.microsoft.com/office/drawing/2014/chart" uri="{C3380CC4-5D6E-409C-BE32-E72D297353CC}">
              <c16:uniqueId val="{00000001-B6D2-4CF3-A02F-367FBEFB39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3.25</c:v>
                </c:pt>
              </c:numCache>
            </c:numRef>
          </c:val>
          <c:extLst>
            <c:ext xmlns:c16="http://schemas.microsoft.com/office/drawing/2014/chart" uri="{C3380CC4-5D6E-409C-BE32-E72D297353CC}">
              <c16:uniqueId val="{00000000-7948-4058-8757-B5DE59876C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34.76</c:v>
                </c:pt>
              </c:numCache>
            </c:numRef>
          </c:val>
          <c:smooth val="0"/>
          <c:extLst>
            <c:ext xmlns:c16="http://schemas.microsoft.com/office/drawing/2014/chart" uri="{C3380CC4-5D6E-409C-BE32-E72D297353CC}">
              <c16:uniqueId val="{00000001-7948-4058-8757-B5DE59876C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A5-4FD9-919F-63EFDC55EC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3A5-4FD9-919F-63EFDC55EC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30-4C20-8EDB-B4CA46717B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534.57000000000005</c:v>
                </c:pt>
              </c:numCache>
            </c:numRef>
          </c:val>
          <c:smooth val="0"/>
          <c:extLst>
            <c:ext xmlns:c16="http://schemas.microsoft.com/office/drawing/2014/chart" uri="{C3380CC4-5D6E-409C-BE32-E72D297353CC}">
              <c16:uniqueId val="{00000001-EB30-4C20-8EDB-B4CA46717B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40.4</c:v>
                </c:pt>
              </c:numCache>
            </c:numRef>
          </c:val>
          <c:extLst>
            <c:ext xmlns:c16="http://schemas.microsoft.com/office/drawing/2014/chart" uri="{C3380CC4-5D6E-409C-BE32-E72D297353CC}">
              <c16:uniqueId val="{00000000-A82C-447A-B11D-18D4ABBCF3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36.93</c:v>
                </c:pt>
              </c:numCache>
            </c:numRef>
          </c:val>
          <c:smooth val="0"/>
          <c:extLst>
            <c:ext xmlns:c16="http://schemas.microsoft.com/office/drawing/2014/chart" uri="{C3380CC4-5D6E-409C-BE32-E72D297353CC}">
              <c16:uniqueId val="{00000001-A82C-447A-B11D-18D4ABBCF3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02-46A4-A0E2-100C5EE3D1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406.44</c:v>
                </c:pt>
              </c:numCache>
            </c:numRef>
          </c:val>
          <c:smooth val="0"/>
          <c:extLst>
            <c:ext xmlns:c16="http://schemas.microsoft.com/office/drawing/2014/chart" uri="{C3380CC4-5D6E-409C-BE32-E72D297353CC}">
              <c16:uniqueId val="{00000001-0002-46A4-A0E2-100C5EE3D1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8.92</c:v>
                </c:pt>
              </c:numCache>
            </c:numRef>
          </c:val>
          <c:extLst>
            <c:ext xmlns:c16="http://schemas.microsoft.com/office/drawing/2014/chart" uri="{C3380CC4-5D6E-409C-BE32-E72D297353CC}">
              <c16:uniqueId val="{00000000-F87E-4861-966B-A3781E577A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35.93</c:v>
                </c:pt>
              </c:numCache>
            </c:numRef>
          </c:val>
          <c:smooth val="0"/>
          <c:extLst>
            <c:ext xmlns:c16="http://schemas.microsoft.com/office/drawing/2014/chart" uri="{C3380CC4-5D6E-409C-BE32-E72D297353CC}">
              <c16:uniqueId val="{00000001-F87E-4861-966B-A3781E577A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1448.14</c:v>
                </c:pt>
              </c:numCache>
            </c:numRef>
          </c:val>
          <c:extLst>
            <c:ext xmlns:c16="http://schemas.microsoft.com/office/drawing/2014/chart" uri="{C3380CC4-5D6E-409C-BE32-E72D297353CC}">
              <c16:uniqueId val="{00000000-6244-49E5-B16C-A1C6B198E0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499.55</c:v>
                </c:pt>
              </c:numCache>
            </c:numRef>
          </c:val>
          <c:smooth val="0"/>
          <c:extLst>
            <c:ext xmlns:c16="http://schemas.microsoft.com/office/drawing/2014/chart" uri="{C3380CC4-5D6E-409C-BE32-E72D297353CC}">
              <c16:uniqueId val="{00000001-6244-49E5-B16C-A1C6B198E0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仙北市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25310</v>
      </c>
      <c r="AM8" s="69"/>
      <c r="AN8" s="69"/>
      <c r="AO8" s="69"/>
      <c r="AP8" s="69"/>
      <c r="AQ8" s="69"/>
      <c r="AR8" s="69"/>
      <c r="AS8" s="69"/>
      <c r="AT8" s="68">
        <f>データ!T6</f>
        <v>1093.56</v>
      </c>
      <c r="AU8" s="68"/>
      <c r="AV8" s="68"/>
      <c r="AW8" s="68"/>
      <c r="AX8" s="68"/>
      <c r="AY8" s="68"/>
      <c r="AZ8" s="68"/>
      <c r="BA8" s="68"/>
      <c r="BB8" s="68">
        <f>データ!U6</f>
        <v>23.14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76.91</v>
      </c>
      <c r="J10" s="68"/>
      <c r="K10" s="68"/>
      <c r="L10" s="68"/>
      <c r="M10" s="68"/>
      <c r="N10" s="68"/>
      <c r="O10" s="68"/>
      <c r="P10" s="68">
        <f>データ!P6</f>
        <v>0.43</v>
      </c>
      <c r="Q10" s="68"/>
      <c r="R10" s="68"/>
      <c r="S10" s="68"/>
      <c r="T10" s="68"/>
      <c r="U10" s="68"/>
      <c r="V10" s="68"/>
      <c r="W10" s="68">
        <f>データ!Q6</f>
        <v>74.489999999999995</v>
      </c>
      <c r="X10" s="68"/>
      <c r="Y10" s="68"/>
      <c r="Z10" s="68"/>
      <c r="AA10" s="68"/>
      <c r="AB10" s="68"/>
      <c r="AC10" s="68"/>
      <c r="AD10" s="69">
        <f>データ!R6</f>
        <v>2750</v>
      </c>
      <c r="AE10" s="69"/>
      <c r="AF10" s="69"/>
      <c r="AG10" s="69"/>
      <c r="AH10" s="69"/>
      <c r="AI10" s="69"/>
      <c r="AJ10" s="69"/>
      <c r="AK10" s="2"/>
      <c r="AL10" s="69">
        <f>データ!V6</f>
        <v>107</v>
      </c>
      <c r="AM10" s="69"/>
      <c r="AN10" s="69"/>
      <c r="AO10" s="69"/>
      <c r="AP10" s="69"/>
      <c r="AQ10" s="69"/>
      <c r="AR10" s="69"/>
      <c r="AS10" s="69"/>
      <c r="AT10" s="68">
        <f>データ!W6</f>
        <v>0.14000000000000001</v>
      </c>
      <c r="AU10" s="68"/>
      <c r="AV10" s="68"/>
      <c r="AW10" s="68"/>
      <c r="AX10" s="68"/>
      <c r="AY10" s="68"/>
      <c r="AZ10" s="68"/>
      <c r="BA10" s="68"/>
      <c r="BB10" s="68">
        <f>データ!X6</f>
        <v>764.29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wjX3UPTFFN5AryQv7wTeaESQDTmuBunlACr+IxKx5NC5SSV4xScCrMNryn77snRd/E8ie/NYeUekcjWiQ8mhPw==" saltValue="MfTqQdXuCsrzrGafyrbc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52159</v>
      </c>
      <c r="D6" s="33">
        <f t="shared" si="3"/>
        <v>46</v>
      </c>
      <c r="E6" s="33">
        <f t="shared" si="3"/>
        <v>17</v>
      </c>
      <c r="F6" s="33">
        <f t="shared" si="3"/>
        <v>7</v>
      </c>
      <c r="G6" s="33">
        <f t="shared" si="3"/>
        <v>0</v>
      </c>
      <c r="H6" s="33" t="str">
        <f t="shared" si="3"/>
        <v>秋田県　仙北市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76.91</v>
      </c>
      <c r="P6" s="34">
        <f t="shared" si="3"/>
        <v>0.43</v>
      </c>
      <c r="Q6" s="34">
        <f t="shared" si="3"/>
        <v>74.489999999999995</v>
      </c>
      <c r="R6" s="34">
        <f t="shared" si="3"/>
        <v>2750</v>
      </c>
      <c r="S6" s="34">
        <f t="shared" si="3"/>
        <v>25310</v>
      </c>
      <c r="T6" s="34">
        <f t="shared" si="3"/>
        <v>1093.56</v>
      </c>
      <c r="U6" s="34">
        <f t="shared" si="3"/>
        <v>23.14</v>
      </c>
      <c r="V6" s="34">
        <f t="shared" si="3"/>
        <v>107</v>
      </c>
      <c r="W6" s="34">
        <f t="shared" si="3"/>
        <v>0.14000000000000001</v>
      </c>
      <c r="X6" s="34">
        <f t="shared" si="3"/>
        <v>764.29</v>
      </c>
      <c r="Y6" s="35" t="str">
        <f>IF(Y7="",NA(),Y7)</f>
        <v>-</v>
      </c>
      <c r="Z6" s="35" t="str">
        <f t="shared" ref="Z6:AH6" si="4">IF(Z7="",NA(),Z7)</f>
        <v>-</v>
      </c>
      <c r="AA6" s="35" t="str">
        <f t="shared" si="4"/>
        <v>-</v>
      </c>
      <c r="AB6" s="35" t="str">
        <f t="shared" si="4"/>
        <v>-</v>
      </c>
      <c r="AC6" s="35">
        <f t="shared" si="4"/>
        <v>104.75</v>
      </c>
      <c r="AD6" s="35" t="str">
        <f t="shared" si="4"/>
        <v>-</v>
      </c>
      <c r="AE6" s="35" t="str">
        <f t="shared" si="4"/>
        <v>-</v>
      </c>
      <c r="AF6" s="35" t="str">
        <f t="shared" si="4"/>
        <v>-</v>
      </c>
      <c r="AG6" s="35" t="str">
        <f t="shared" si="4"/>
        <v>-</v>
      </c>
      <c r="AH6" s="35">
        <f t="shared" si="4"/>
        <v>101.09</v>
      </c>
      <c r="AI6" s="34" t="str">
        <f>IF(AI7="","",IF(AI7="-","【-】","【"&amp;SUBSTITUTE(TEXT(AI7,"#,##0.00"),"-","△")&amp;"】"))</f>
        <v>【101.09】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534.57000000000005</v>
      </c>
      <c r="AT6" s="34" t="str">
        <f>IF(AT7="","",IF(AT7="-","【-】","【"&amp;SUBSTITUTE(TEXT(AT7,"#,##0.00"),"-","△")&amp;"】"))</f>
        <v>【534.57】</v>
      </c>
      <c r="AU6" s="35" t="str">
        <f>IF(AU7="",NA(),AU7)</f>
        <v>-</v>
      </c>
      <c r="AV6" s="35" t="str">
        <f t="shared" ref="AV6:BD6" si="6">IF(AV7="",NA(),AV7)</f>
        <v>-</v>
      </c>
      <c r="AW6" s="35" t="str">
        <f t="shared" si="6"/>
        <v>-</v>
      </c>
      <c r="AX6" s="35" t="str">
        <f t="shared" si="6"/>
        <v>-</v>
      </c>
      <c r="AY6" s="35">
        <f t="shared" si="6"/>
        <v>40.4</v>
      </c>
      <c r="AZ6" s="35" t="str">
        <f t="shared" si="6"/>
        <v>-</v>
      </c>
      <c r="BA6" s="35" t="str">
        <f t="shared" si="6"/>
        <v>-</v>
      </c>
      <c r="BB6" s="35" t="str">
        <f t="shared" si="6"/>
        <v>-</v>
      </c>
      <c r="BC6" s="35" t="str">
        <f t="shared" si="6"/>
        <v>-</v>
      </c>
      <c r="BD6" s="35">
        <f t="shared" si="6"/>
        <v>36.93</v>
      </c>
      <c r="BE6" s="34" t="str">
        <f>IF(BE7="","",IF(BE7="-","【-】","【"&amp;SUBSTITUTE(TEXT(BE7,"#,##0.00"),"-","△")&amp;"】"))</f>
        <v>【36.93】</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406.44</v>
      </c>
      <c r="BP6" s="34" t="str">
        <f>IF(BP7="","",IF(BP7="-","【-】","【"&amp;SUBSTITUTE(TEXT(BP7,"#,##0.00"),"-","△")&amp;"】"))</f>
        <v>【430.60】</v>
      </c>
      <c r="BQ6" s="35" t="str">
        <f>IF(BQ7="",NA(),BQ7)</f>
        <v>-</v>
      </c>
      <c r="BR6" s="35" t="str">
        <f t="shared" ref="BR6:BZ6" si="8">IF(BR7="",NA(),BR7)</f>
        <v>-</v>
      </c>
      <c r="BS6" s="35" t="str">
        <f t="shared" si="8"/>
        <v>-</v>
      </c>
      <c r="BT6" s="35" t="str">
        <f t="shared" si="8"/>
        <v>-</v>
      </c>
      <c r="BU6" s="35">
        <f t="shared" si="8"/>
        <v>8.92</v>
      </c>
      <c r="BV6" s="35" t="str">
        <f t="shared" si="8"/>
        <v>-</v>
      </c>
      <c r="BW6" s="35" t="str">
        <f t="shared" si="8"/>
        <v>-</v>
      </c>
      <c r="BX6" s="35" t="str">
        <f t="shared" si="8"/>
        <v>-</v>
      </c>
      <c r="BY6" s="35" t="str">
        <f t="shared" si="8"/>
        <v>-</v>
      </c>
      <c r="BZ6" s="35">
        <f t="shared" si="8"/>
        <v>35.93</v>
      </c>
      <c r="CA6" s="34" t="str">
        <f>IF(CA7="","",IF(CA7="-","【-】","【"&amp;SUBSTITUTE(TEXT(CA7,"#,##0.00"),"-","△")&amp;"】"))</f>
        <v>【36.30】</v>
      </c>
      <c r="CB6" s="35" t="str">
        <f>IF(CB7="",NA(),CB7)</f>
        <v>-</v>
      </c>
      <c r="CC6" s="35" t="str">
        <f t="shared" ref="CC6:CK6" si="9">IF(CC7="",NA(),CC7)</f>
        <v>-</v>
      </c>
      <c r="CD6" s="35" t="str">
        <f t="shared" si="9"/>
        <v>-</v>
      </c>
      <c r="CE6" s="35" t="str">
        <f t="shared" si="9"/>
        <v>-</v>
      </c>
      <c r="CF6" s="35">
        <f t="shared" si="9"/>
        <v>1448.14</v>
      </c>
      <c r="CG6" s="35" t="str">
        <f t="shared" si="9"/>
        <v>-</v>
      </c>
      <c r="CH6" s="35" t="str">
        <f t="shared" si="9"/>
        <v>-</v>
      </c>
      <c r="CI6" s="35" t="str">
        <f t="shared" si="9"/>
        <v>-</v>
      </c>
      <c r="CJ6" s="35" t="str">
        <f t="shared" si="9"/>
        <v>-</v>
      </c>
      <c r="CK6" s="35">
        <f t="shared" si="9"/>
        <v>499.55</v>
      </c>
      <c r="CL6" s="34" t="str">
        <f>IF(CL7="","",IF(CL7="-","【-】","【"&amp;SUBSTITUTE(TEXT(CL7,"#,##0.00"),"-","△")&amp;"】"))</f>
        <v>【490.99】</v>
      </c>
      <c r="CM6" s="35" t="str">
        <f>IF(CM7="",NA(),CM7)</f>
        <v>-</v>
      </c>
      <c r="CN6" s="35" t="str">
        <f t="shared" ref="CN6:CV6" si="10">IF(CN7="",NA(),CN7)</f>
        <v>-</v>
      </c>
      <c r="CO6" s="35" t="str">
        <f t="shared" si="10"/>
        <v>-</v>
      </c>
      <c r="CP6" s="35" t="str">
        <f t="shared" si="10"/>
        <v>-</v>
      </c>
      <c r="CQ6" s="35">
        <f t="shared" si="10"/>
        <v>33.33</v>
      </c>
      <c r="CR6" s="35" t="str">
        <f t="shared" si="10"/>
        <v>-</v>
      </c>
      <c r="CS6" s="35" t="str">
        <f t="shared" si="10"/>
        <v>-</v>
      </c>
      <c r="CT6" s="35" t="str">
        <f t="shared" si="10"/>
        <v>-</v>
      </c>
      <c r="CU6" s="35" t="str">
        <f t="shared" si="10"/>
        <v>-</v>
      </c>
      <c r="CV6" s="35">
        <f t="shared" si="10"/>
        <v>42.48</v>
      </c>
      <c r="CW6" s="34" t="str">
        <f>IF(CW7="","",IF(CW7="-","【-】","【"&amp;SUBSTITUTE(TEXT(CW7,"#,##0.00"),"-","△")&amp;"】"))</f>
        <v>【42.82】</v>
      </c>
      <c r="CX6" s="35" t="str">
        <f>IF(CX7="",NA(),CX7)</f>
        <v>-</v>
      </c>
      <c r="CY6" s="35" t="str">
        <f t="shared" ref="CY6:DG6" si="11">IF(CY7="",NA(),CY7)</f>
        <v>-</v>
      </c>
      <c r="CZ6" s="35" t="str">
        <f t="shared" si="11"/>
        <v>-</v>
      </c>
      <c r="DA6" s="35" t="str">
        <f t="shared" si="11"/>
        <v>-</v>
      </c>
      <c r="DB6" s="35">
        <f t="shared" si="11"/>
        <v>71.959999999999994</v>
      </c>
      <c r="DC6" s="35" t="str">
        <f t="shared" si="11"/>
        <v>-</v>
      </c>
      <c r="DD6" s="35" t="str">
        <f t="shared" si="11"/>
        <v>-</v>
      </c>
      <c r="DE6" s="35" t="str">
        <f t="shared" si="11"/>
        <v>-</v>
      </c>
      <c r="DF6" s="35" t="str">
        <f t="shared" si="11"/>
        <v>-</v>
      </c>
      <c r="DG6" s="35">
        <f t="shared" si="11"/>
        <v>90.73</v>
      </c>
      <c r="DH6" s="34" t="str">
        <f>IF(DH7="","",IF(DH7="-","【-】","【"&amp;SUBSTITUTE(TEXT(DH7,"#,##0.00"),"-","△")&amp;"】"))</f>
        <v>【90.04】</v>
      </c>
      <c r="DI6" s="35" t="str">
        <f>IF(DI7="",NA(),DI7)</f>
        <v>-</v>
      </c>
      <c r="DJ6" s="35" t="str">
        <f t="shared" ref="DJ6:DR6" si="12">IF(DJ7="",NA(),DJ7)</f>
        <v>-</v>
      </c>
      <c r="DK6" s="35" t="str">
        <f t="shared" si="12"/>
        <v>-</v>
      </c>
      <c r="DL6" s="35" t="str">
        <f t="shared" si="12"/>
        <v>-</v>
      </c>
      <c r="DM6" s="35">
        <f t="shared" si="12"/>
        <v>3.25</v>
      </c>
      <c r="DN6" s="35" t="str">
        <f t="shared" si="12"/>
        <v>-</v>
      </c>
      <c r="DO6" s="35" t="str">
        <f t="shared" si="12"/>
        <v>-</v>
      </c>
      <c r="DP6" s="35" t="str">
        <f t="shared" si="12"/>
        <v>-</v>
      </c>
      <c r="DQ6" s="35" t="str">
        <f t="shared" si="12"/>
        <v>-</v>
      </c>
      <c r="DR6" s="35">
        <f t="shared" si="12"/>
        <v>34.76</v>
      </c>
      <c r="DS6" s="34" t="str">
        <f>IF(DS7="","",IF(DS7="-","【-】","【"&amp;SUBSTITUTE(TEXT(DS7,"#,##0.00"),"-","△")&amp;"】"))</f>
        <v>【34.76】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52159</v>
      </c>
      <c r="D7" s="37">
        <v>46</v>
      </c>
      <c r="E7" s="37">
        <v>17</v>
      </c>
      <c r="F7" s="37">
        <v>7</v>
      </c>
      <c r="G7" s="37">
        <v>0</v>
      </c>
      <c r="H7" s="37" t="s">
        <v>96</v>
      </c>
      <c r="I7" s="37" t="s">
        <v>97</v>
      </c>
      <c r="J7" s="37" t="s">
        <v>98</v>
      </c>
      <c r="K7" s="37" t="s">
        <v>99</v>
      </c>
      <c r="L7" s="37" t="s">
        <v>100</v>
      </c>
      <c r="M7" s="37" t="s">
        <v>101</v>
      </c>
      <c r="N7" s="38" t="s">
        <v>102</v>
      </c>
      <c r="O7" s="38">
        <v>76.91</v>
      </c>
      <c r="P7" s="38">
        <v>0.43</v>
      </c>
      <c r="Q7" s="38">
        <v>74.489999999999995</v>
      </c>
      <c r="R7" s="38">
        <v>2750</v>
      </c>
      <c r="S7" s="38">
        <v>25310</v>
      </c>
      <c r="T7" s="38">
        <v>1093.56</v>
      </c>
      <c r="U7" s="38">
        <v>23.14</v>
      </c>
      <c r="V7" s="38">
        <v>107</v>
      </c>
      <c r="W7" s="38">
        <v>0.14000000000000001</v>
      </c>
      <c r="X7" s="38">
        <v>764.29</v>
      </c>
      <c r="Y7" s="38" t="s">
        <v>102</v>
      </c>
      <c r="Z7" s="38" t="s">
        <v>102</v>
      </c>
      <c r="AA7" s="38" t="s">
        <v>102</v>
      </c>
      <c r="AB7" s="38" t="s">
        <v>102</v>
      </c>
      <c r="AC7" s="38">
        <v>104.75</v>
      </c>
      <c r="AD7" s="38" t="s">
        <v>102</v>
      </c>
      <c r="AE7" s="38" t="s">
        <v>102</v>
      </c>
      <c r="AF7" s="38" t="s">
        <v>102</v>
      </c>
      <c r="AG7" s="38" t="s">
        <v>102</v>
      </c>
      <c r="AH7" s="38">
        <v>101.09</v>
      </c>
      <c r="AI7" s="38">
        <v>101.09</v>
      </c>
      <c r="AJ7" s="38" t="s">
        <v>102</v>
      </c>
      <c r="AK7" s="38" t="s">
        <v>102</v>
      </c>
      <c r="AL7" s="38" t="s">
        <v>102</v>
      </c>
      <c r="AM7" s="38" t="s">
        <v>102</v>
      </c>
      <c r="AN7" s="38">
        <v>0</v>
      </c>
      <c r="AO7" s="38" t="s">
        <v>102</v>
      </c>
      <c r="AP7" s="38" t="s">
        <v>102</v>
      </c>
      <c r="AQ7" s="38" t="s">
        <v>102</v>
      </c>
      <c r="AR7" s="38" t="s">
        <v>102</v>
      </c>
      <c r="AS7" s="38">
        <v>534.57000000000005</v>
      </c>
      <c r="AT7" s="38">
        <v>534.57000000000005</v>
      </c>
      <c r="AU7" s="38" t="s">
        <v>102</v>
      </c>
      <c r="AV7" s="38" t="s">
        <v>102</v>
      </c>
      <c r="AW7" s="38" t="s">
        <v>102</v>
      </c>
      <c r="AX7" s="38" t="s">
        <v>102</v>
      </c>
      <c r="AY7" s="38">
        <v>40.4</v>
      </c>
      <c r="AZ7" s="38" t="s">
        <v>102</v>
      </c>
      <c r="BA7" s="38" t="s">
        <v>102</v>
      </c>
      <c r="BB7" s="38" t="s">
        <v>102</v>
      </c>
      <c r="BC7" s="38" t="s">
        <v>102</v>
      </c>
      <c r="BD7" s="38">
        <v>36.93</v>
      </c>
      <c r="BE7" s="38">
        <v>36.93</v>
      </c>
      <c r="BF7" s="38" t="s">
        <v>102</v>
      </c>
      <c r="BG7" s="38" t="s">
        <v>102</v>
      </c>
      <c r="BH7" s="38" t="s">
        <v>102</v>
      </c>
      <c r="BI7" s="38" t="s">
        <v>102</v>
      </c>
      <c r="BJ7" s="38">
        <v>0</v>
      </c>
      <c r="BK7" s="38" t="s">
        <v>102</v>
      </c>
      <c r="BL7" s="38" t="s">
        <v>102</v>
      </c>
      <c r="BM7" s="38" t="s">
        <v>102</v>
      </c>
      <c r="BN7" s="38" t="s">
        <v>102</v>
      </c>
      <c r="BO7" s="38">
        <v>406.44</v>
      </c>
      <c r="BP7" s="38">
        <v>430.6</v>
      </c>
      <c r="BQ7" s="38" t="s">
        <v>102</v>
      </c>
      <c r="BR7" s="38" t="s">
        <v>102</v>
      </c>
      <c r="BS7" s="38" t="s">
        <v>102</v>
      </c>
      <c r="BT7" s="38" t="s">
        <v>102</v>
      </c>
      <c r="BU7" s="38">
        <v>8.92</v>
      </c>
      <c r="BV7" s="38" t="s">
        <v>102</v>
      </c>
      <c r="BW7" s="38" t="s">
        <v>102</v>
      </c>
      <c r="BX7" s="38" t="s">
        <v>102</v>
      </c>
      <c r="BY7" s="38" t="s">
        <v>102</v>
      </c>
      <c r="BZ7" s="38">
        <v>35.93</v>
      </c>
      <c r="CA7" s="38">
        <v>36.299999999999997</v>
      </c>
      <c r="CB7" s="38" t="s">
        <v>102</v>
      </c>
      <c r="CC7" s="38" t="s">
        <v>102</v>
      </c>
      <c r="CD7" s="38" t="s">
        <v>102</v>
      </c>
      <c r="CE7" s="38" t="s">
        <v>102</v>
      </c>
      <c r="CF7" s="38">
        <v>1448.14</v>
      </c>
      <c r="CG7" s="38" t="s">
        <v>102</v>
      </c>
      <c r="CH7" s="38" t="s">
        <v>102</v>
      </c>
      <c r="CI7" s="38" t="s">
        <v>102</v>
      </c>
      <c r="CJ7" s="38" t="s">
        <v>102</v>
      </c>
      <c r="CK7" s="38">
        <v>499.55</v>
      </c>
      <c r="CL7" s="38">
        <v>490.99</v>
      </c>
      <c r="CM7" s="38" t="s">
        <v>102</v>
      </c>
      <c r="CN7" s="38" t="s">
        <v>102</v>
      </c>
      <c r="CO7" s="38" t="s">
        <v>102</v>
      </c>
      <c r="CP7" s="38" t="s">
        <v>102</v>
      </c>
      <c r="CQ7" s="38">
        <v>33.33</v>
      </c>
      <c r="CR7" s="38" t="s">
        <v>102</v>
      </c>
      <c r="CS7" s="38" t="s">
        <v>102</v>
      </c>
      <c r="CT7" s="38" t="s">
        <v>102</v>
      </c>
      <c r="CU7" s="38" t="s">
        <v>102</v>
      </c>
      <c r="CV7" s="38">
        <v>42.48</v>
      </c>
      <c r="CW7" s="38">
        <v>42.82</v>
      </c>
      <c r="CX7" s="38" t="s">
        <v>102</v>
      </c>
      <c r="CY7" s="38" t="s">
        <v>102</v>
      </c>
      <c r="CZ7" s="38" t="s">
        <v>102</v>
      </c>
      <c r="DA7" s="38" t="s">
        <v>102</v>
      </c>
      <c r="DB7" s="38">
        <v>71.959999999999994</v>
      </c>
      <c r="DC7" s="38" t="s">
        <v>102</v>
      </c>
      <c r="DD7" s="38" t="s">
        <v>102</v>
      </c>
      <c r="DE7" s="38" t="s">
        <v>102</v>
      </c>
      <c r="DF7" s="38" t="s">
        <v>102</v>
      </c>
      <c r="DG7" s="38">
        <v>90.73</v>
      </c>
      <c r="DH7" s="38">
        <v>90.04</v>
      </c>
      <c r="DI7" s="38" t="s">
        <v>102</v>
      </c>
      <c r="DJ7" s="38" t="s">
        <v>102</v>
      </c>
      <c r="DK7" s="38" t="s">
        <v>102</v>
      </c>
      <c r="DL7" s="38" t="s">
        <v>102</v>
      </c>
      <c r="DM7" s="38">
        <v>3.25</v>
      </c>
      <c r="DN7" s="38" t="s">
        <v>102</v>
      </c>
      <c r="DO7" s="38" t="s">
        <v>102</v>
      </c>
      <c r="DP7" s="38" t="s">
        <v>102</v>
      </c>
      <c r="DQ7" s="38" t="s">
        <v>102</v>
      </c>
      <c r="DR7" s="38">
        <v>34.76</v>
      </c>
      <c r="DS7" s="38">
        <v>34.76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2022-01-12T08:43:20Z</cp:lastPrinted>
  <dcterms:created xsi:type="dcterms:W3CDTF">2021-12-03T07:37:03Z</dcterms:created>
  <dcterms:modified xsi:type="dcterms:W3CDTF">2022-01-20T23:46:57Z</dcterms:modified>
  <cp:category/>
</cp:coreProperties>
</file>