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Z:\23年度より長寿支援課\ウ　高齢者福祉事業（市事業・雪・敬老・緊雇・支合・Qちゃん）\☆介護保険施設等物価高騰対策事業\R06\補助金事務\01　ホームページ掲載用\HP掲載用ファイル\"/>
    </mc:Choice>
  </mc:AlternateContent>
  <xr:revisionPtr revIDLastSave="0" documentId="13_ncr:1_{6559B013-5B14-4604-BE9D-7A868203B2ED}" xr6:coauthVersionLast="47" xr6:coauthVersionMax="47" xr10:uidLastSave="{00000000-0000-0000-0000-000000000000}"/>
  <bookViews>
    <workbookView xWindow="2310" yWindow="0" windowWidth="20115" windowHeight="15480" tabRatio="688"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請求書" sheetId="21" r:id="rId19"/>
    <sheet name="委任状（申請者と口座名義人が違う場合に提出）" sheetId="20" r:id="rId20"/>
  </sheets>
  <externalReferences>
    <externalReference r:id="rId21"/>
  </externalReferences>
  <definedNames>
    <definedName name="_xlnm.Print_Area" localSheetId="2">'申請額一覧（別紙１）'!$A$1:$P$19</definedName>
    <definedName name="_xlnm.Print_Area" localSheetId="18">請求書!$A$1:$AL$82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1" l="1"/>
  <c r="G17" i="21" l="1"/>
  <c r="G14" i="21"/>
  <c r="L12" i="21"/>
  <c r="G12" i="21"/>
  <c r="A21" i="18"/>
  <c r="R21" i="18" s="1"/>
  <c r="AF21" i="18" s="1"/>
  <c r="R18" i="18"/>
  <c r="AF18" i="18" s="1"/>
  <c r="A18" i="18"/>
  <c r="R21" i="17"/>
  <c r="AF21" i="17" s="1"/>
  <c r="A21" i="17"/>
  <c r="R18" i="17"/>
  <c r="AF18" i="17" s="1"/>
  <c r="AJ24" i="17" s="1"/>
  <c r="A18" i="17"/>
  <c r="A21" i="16"/>
  <c r="R21" i="16" s="1"/>
  <c r="AF21" i="16" s="1"/>
  <c r="AF18" i="16"/>
  <c r="AJ24" i="16" s="1"/>
  <c r="R18" i="16"/>
  <c r="A18" i="16"/>
  <c r="R21" i="15"/>
  <c r="AF21" i="15" s="1"/>
  <c r="A21" i="15"/>
  <c r="AF18" i="15"/>
  <c r="R18" i="15"/>
  <c r="A18" i="15"/>
  <c r="A21" i="14"/>
  <c r="R21" i="14" s="1"/>
  <c r="AF21" i="14" s="1"/>
  <c r="R18" i="14"/>
  <c r="AF18" i="14" s="1"/>
  <c r="A18" i="14"/>
  <c r="R21" i="13"/>
  <c r="AF21" i="13" s="1"/>
  <c r="A21" i="13"/>
  <c r="AF18" i="13"/>
  <c r="AJ24" i="13" s="1"/>
  <c r="R18" i="13"/>
  <c r="A18" i="13"/>
  <c r="A21" i="11"/>
  <c r="R21" i="11" s="1"/>
  <c r="AF21" i="11" s="1"/>
  <c r="R18" i="11"/>
  <c r="AF18" i="11" s="1"/>
  <c r="A18" i="11"/>
  <c r="AJ24" i="10"/>
  <c r="AF21" i="10"/>
  <c r="R21" i="10"/>
  <c r="A21" i="10"/>
  <c r="AF18" i="10"/>
  <c r="R18" i="10"/>
  <c r="A18" i="10"/>
  <c r="AF21" i="9"/>
  <c r="R21" i="9"/>
  <c r="A21" i="9"/>
  <c r="R18" i="9"/>
  <c r="AF18" i="9" s="1"/>
  <c r="AJ24" i="9" s="1"/>
  <c r="A18" i="9"/>
  <c r="R21" i="8"/>
  <c r="AF21" i="8" s="1"/>
  <c r="AJ24" i="8" s="1"/>
  <c r="A21" i="8"/>
  <c r="AF18" i="8"/>
  <c r="R18" i="8"/>
  <c r="A18" i="8"/>
  <c r="A21" i="7"/>
  <c r="R21" i="7" s="1"/>
  <c r="AF21" i="7" s="1"/>
  <c r="AF18" i="7"/>
  <c r="AJ24" i="7" s="1"/>
  <c r="R18" i="7"/>
  <c r="A18" i="7"/>
  <c r="R21" i="6"/>
  <c r="AF21" i="6" s="1"/>
  <c r="A21" i="6"/>
  <c r="AF18" i="6"/>
  <c r="R18" i="6"/>
  <c r="A18" i="6"/>
  <c r="A21" i="5"/>
  <c r="R21" i="5" s="1"/>
  <c r="AF21" i="5" s="1"/>
  <c r="R18" i="5"/>
  <c r="AF18" i="5" s="1"/>
  <c r="A18" i="5"/>
  <c r="R21" i="4"/>
  <c r="AF21" i="4" s="1"/>
  <c r="A21" i="4"/>
  <c r="AF18" i="4"/>
  <c r="R18" i="4"/>
  <c r="A18" i="4"/>
  <c r="A21" i="3"/>
  <c r="R21" i="3" s="1"/>
  <c r="AF21" i="3" s="1"/>
  <c r="R18" i="3"/>
  <c r="AF18" i="3" s="1"/>
  <c r="A18" i="3"/>
  <c r="T24" i="12"/>
  <c r="T28" i="2" s="1"/>
  <c r="T20" i="12"/>
  <c r="T24" i="2" s="1"/>
  <c r="P18" i="12"/>
  <c r="O18" i="12"/>
  <c r="N18" i="12"/>
  <c r="M18" i="12"/>
  <c r="L18" i="12"/>
  <c r="K18" i="12"/>
  <c r="J18" i="12"/>
  <c r="I18" i="12"/>
  <c r="H18" i="12"/>
  <c r="G18" i="12"/>
  <c r="F18" i="12"/>
  <c r="E18" i="12"/>
  <c r="D18" i="12"/>
  <c r="C18" i="12"/>
  <c r="B18" i="12"/>
  <c r="P17" i="12"/>
  <c r="O17" i="12"/>
  <c r="N17" i="12"/>
  <c r="M17" i="12"/>
  <c r="L17" i="12"/>
  <c r="K17" i="12"/>
  <c r="J17" i="12"/>
  <c r="I17" i="12"/>
  <c r="H17" i="12"/>
  <c r="G17" i="12"/>
  <c r="F17" i="12"/>
  <c r="E17" i="12"/>
  <c r="D17" i="12"/>
  <c r="C17" i="12"/>
  <c r="B17" i="12"/>
  <c r="P16" i="12"/>
  <c r="O16" i="12"/>
  <c r="N16" i="12"/>
  <c r="M16" i="12"/>
  <c r="L16" i="12"/>
  <c r="K16" i="12"/>
  <c r="J16" i="12"/>
  <c r="I16" i="12"/>
  <c r="H16" i="12"/>
  <c r="G16" i="12"/>
  <c r="F16" i="12"/>
  <c r="E16" i="12"/>
  <c r="D16" i="12"/>
  <c r="C16" i="12"/>
  <c r="B16" i="12"/>
  <c r="P15" i="12"/>
  <c r="O15" i="12"/>
  <c r="N15" i="12"/>
  <c r="M15" i="12"/>
  <c r="L15" i="12"/>
  <c r="K15" i="12"/>
  <c r="J15" i="12"/>
  <c r="I15" i="12"/>
  <c r="H15" i="12"/>
  <c r="G15" i="12"/>
  <c r="F15" i="12"/>
  <c r="E15" i="12"/>
  <c r="D15" i="12"/>
  <c r="C15" i="12"/>
  <c r="B15" i="12"/>
  <c r="P14" i="12"/>
  <c r="O14" i="12"/>
  <c r="N14" i="12"/>
  <c r="M14" i="12"/>
  <c r="L14" i="12"/>
  <c r="K14" i="12"/>
  <c r="J14" i="12"/>
  <c r="I14" i="12"/>
  <c r="H14" i="12"/>
  <c r="G14" i="12"/>
  <c r="F14" i="12"/>
  <c r="E14" i="12"/>
  <c r="D14" i="12"/>
  <c r="C14"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U20" i="12" s="1"/>
  <c r="X24" i="2" s="1"/>
  <c r="F7" i="12"/>
  <c r="E7" i="12"/>
  <c r="D7" i="12"/>
  <c r="C7" i="12"/>
  <c r="B7" i="12"/>
  <c r="P6" i="12"/>
  <c r="O6" i="12"/>
  <c r="N6" i="12"/>
  <c r="M6" i="12"/>
  <c r="L6" i="12"/>
  <c r="K6" i="12"/>
  <c r="J6" i="12"/>
  <c r="I6" i="12"/>
  <c r="H6" i="12"/>
  <c r="G6" i="12"/>
  <c r="U24" i="12" s="1"/>
  <c r="X28" i="2" s="1"/>
  <c r="F6" i="12"/>
  <c r="E6" i="12"/>
  <c r="D6" i="12"/>
  <c r="C6" i="12"/>
  <c r="B6" i="12"/>
  <c r="P5" i="12"/>
  <c r="P19" i="12" s="1"/>
  <c r="O5" i="12"/>
  <c r="N5" i="12"/>
  <c r="M5" i="12"/>
  <c r="L5" i="12"/>
  <c r="K5" i="12"/>
  <c r="J5" i="12"/>
  <c r="I5" i="12"/>
  <c r="H5" i="12"/>
  <c r="G5" i="12"/>
  <c r="F5" i="12"/>
  <c r="E5" i="12"/>
  <c r="D5" i="12"/>
  <c r="C5" i="12"/>
  <c r="B5" i="12"/>
  <c r="P4" i="12"/>
  <c r="O4" i="12"/>
  <c r="N4" i="12"/>
  <c r="M4" i="12"/>
  <c r="L4" i="12"/>
  <c r="K4" i="12"/>
  <c r="J4" i="12"/>
  <c r="I4" i="12"/>
  <c r="H4" i="12"/>
  <c r="G4" i="12"/>
  <c r="T37" i="12" s="1"/>
  <c r="T41" i="2" s="1"/>
  <c r="F4" i="12"/>
  <c r="E4" i="12"/>
  <c r="D4" i="12"/>
  <c r="C4" i="12"/>
  <c r="B4" i="12"/>
  <c r="AJ24" i="4" l="1"/>
  <c r="AJ24" i="6"/>
  <c r="AJ24" i="11"/>
  <c r="AJ24" i="14"/>
  <c r="AJ24" i="18"/>
  <c r="AJ24" i="3"/>
  <c r="AJ24" i="5"/>
  <c r="AJ24" i="15"/>
  <c r="U23" i="12"/>
  <c r="X27" i="2" s="1"/>
  <c r="U27" i="12"/>
  <c r="X31" i="2" s="1"/>
  <c r="U32" i="12"/>
  <c r="X36" i="2" s="1"/>
  <c r="U37" i="12"/>
  <c r="X41" i="2" s="1"/>
  <c r="T34" i="12"/>
  <c r="T38" i="2" s="1"/>
  <c r="T42" i="2" s="1"/>
  <c r="U34" i="12"/>
  <c r="X38" i="2" s="1"/>
  <c r="X42" i="2" s="1"/>
  <c r="U28" i="12"/>
  <c r="X32" i="2" s="1"/>
  <c r="T21" i="12"/>
  <c r="T25" i="2" s="1"/>
  <c r="T34" i="2" s="1"/>
  <c r="T25" i="12"/>
  <c r="T29" i="2" s="1"/>
  <c r="T29" i="12"/>
  <c r="T33" i="2" s="1"/>
  <c r="T35" i="12"/>
  <c r="T39" i="2" s="1"/>
  <c r="U21" i="12"/>
  <c r="X25" i="2" s="1"/>
  <c r="X34" i="2" s="1"/>
  <c r="X43" i="2" s="1"/>
  <c r="U25" i="12"/>
  <c r="X29" i="2" s="1"/>
  <c r="U29" i="12"/>
  <c r="X33" i="2" s="1"/>
  <c r="U35" i="12"/>
  <c r="X39" i="2" s="1"/>
  <c r="T28" i="12"/>
  <c r="T32" i="2" s="1"/>
  <c r="T22" i="12"/>
  <c r="T26" i="2" s="1"/>
  <c r="T26" i="12"/>
  <c r="T30" i="2" s="1"/>
  <c r="T31" i="12"/>
  <c r="T35" i="2" s="1"/>
  <c r="T36" i="12"/>
  <c r="T40" i="2" s="1"/>
  <c r="U22" i="12"/>
  <c r="X26" i="2" s="1"/>
  <c r="U26" i="12"/>
  <c r="X30" i="2" s="1"/>
  <c r="U31" i="12"/>
  <c r="X35" i="2" s="1"/>
  <c r="X37" i="2" s="1"/>
  <c r="U36" i="12"/>
  <c r="X40" i="2" s="1"/>
  <c r="T23" i="12"/>
  <c r="T27" i="2" s="1"/>
  <c r="T27" i="12"/>
  <c r="T31" i="2" s="1"/>
  <c r="T32" i="12"/>
  <c r="T36" i="2" s="1"/>
  <c r="G20" i="2" l="1"/>
  <c r="P10" i="21"/>
  <c r="T37" i="2"/>
  <c r="T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B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B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B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C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C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C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D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D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D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E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E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E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F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F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F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F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0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0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0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10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1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1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1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11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1200-000001000000}">
      <text>
        <r>
          <rPr>
            <sz val="1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1" authorId="0" shapeId="0" xr:uid="{8B8ABF76-8B61-4A28-9966-CE0AB907E5F0}">
      <text>
        <r>
          <rPr>
            <b/>
            <sz val="11"/>
            <color theme="0"/>
            <rFont val="ＭＳ Ｐゴシック"/>
            <family val="3"/>
            <charset val="128"/>
          </rPr>
          <t>押印が必要です。</t>
        </r>
      </text>
    </comment>
    <comment ref="E16" authorId="0" shapeId="0" xr:uid="{3C3DC583-5B0C-4F0D-BE3B-B6624F056FFA}">
      <text>
        <r>
          <rPr>
            <b/>
            <sz val="11"/>
            <color theme="0"/>
            <rFont val="ＭＳ Ｐゴシック"/>
            <family val="3"/>
            <charset val="128"/>
          </rPr>
          <t>押印が必要です。</t>
        </r>
      </text>
    </comment>
    <comment ref="S19" authorId="1" shapeId="0" xr:uid="{1EBAC7EF-F6C8-482B-9809-582E2DC06DBE}">
      <text>
        <r>
          <rPr>
            <b/>
            <sz val="11"/>
            <color theme="0"/>
            <rFont val="ＭＳ Ｐゴシック"/>
            <family val="3"/>
            <charset val="128"/>
          </rPr>
          <t>注意！
日付は入力しないでください。</t>
        </r>
      </text>
    </comment>
    <comment ref="N23" authorId="0" shapeId="0" xr:uid="{66CF79F3-0D3B-45C6-A8EF-B33731DFB1D2}">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3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3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E17702C3-0DE8-44A0-85DA-02D3B7C25862}">
      <text>
        <r>
          <rPr>
            <sz val="9"/>
            <color indexed="81"/>
            <rFont val="MS P ゴシック"/>
            <family val="3"/>
            <charset val="128"/>
          </rPr>
          <t>誓約事項については確認のうえ
全てに○を入れてください。</t>
        </r>
      </text>
    </comment>
    <comment ref="Y18" authorId="1" shapeId="0" xr:uid="{00000000-0006-0000-03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300-000005000000}">
      <text>
        <r>
          <rPr>
            <sz val="11"/>
            <rFont val="ＭＳ Ｐゴシック"/>
            <family val="3"/>
            <charset val="128"/>
          </rPr>
          <t>1円未満の端数は切り捨て</t>
        </r>
      </text>
    </comment>
    <comment ref="Y21" authorId="1" shapeId="0" xr:uid="{00000000-0006-0000-03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4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4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C49F8DEC-8A1A-4E09-A049-77139B23C72D}">
      <text>
        <r>
          <rPr>
            <sz val="9"/>
            <color indexed="81"/>
            <rFont val="MS P ゴシック"/>
            <family val="3"/>
            <charset val="128"/>
          </rPr>
          <t>誓約事項については確認のうえ
全てに○を入れてください。</t>
        </r>
      </text>
    </comment>
    <comment ref="Y18" authorId="1" shapeId="0" xr:uid="{00000000-0006-0000-04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4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5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5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4BEBBEDB-4DA2-4D7D-9191-D93573DAE040}">
      <text>
        <r>
          <rPr>
            <sz val="9"/>
            <color indexed="81"/>
            <rFont val="MS P ゴシック"/>
            <family val="3"/>
            <charset val="128"/>
          </rPr>
          <t>誓約事項については確認のうえ
全てに○を入れてください。</t>
        </r>
      </text>
    </comment>
    <comment ref="Y18" authorId="1" shapeId="0" xr:uid="{00000000-0006-0000-05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5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6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6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FBF115F0-9A9E-413F-9FA3-A4D2D7FED7B5}">
      <text>
        <r>
          <rPr>
            <sz val="9"/>
            <color indexed="81"/>
            <rFont val="MS P ゴシック"/>
            <family val="3"/>
            <charset val="128"/>
          </rPr>
          <t>誓約事項については確認のうえ
全てに○を入れてください。</t>
        </r>
      </text>
    </comment>
    <comment ref="Y18" authorId="1" shapeId="0" xr:uid="{00000000-0006-0000-06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6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7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7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8C20C787-29F0-4242-98D3-89852802057A}">
      <text>
        <r>
          <rPr>
            <sz val="9"/>
            <color indexed="81"/>
            <rFont val="MS P ゴシック"/>
            <family val="3"/>
            <charset val="128"/>
          </rPr>
          <t>誓約事項については確認のうえ
全てに○を入れてください。</t>
        </r>
      </text>
    </comment>
    <comment ref="Y18" authorId="1" shapeId="0" xr:uid="{00000000-0006-0000-07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7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8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8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7B5BD0CA-9F57-415C-A5C0-56A06FDD04D7}">
      <text>
        <r>
          <rPr>
            <sz val="9"/>
            <color indexed="81"/>
            <rFont val="MS P ゴシック"/>
            <family val="3"/>
            <charset val="128"/>
          </rPr>
          <t>誓約事項については確認のうえ
全てに○を入れてください。</t>
        </r>
      </text>
    </comment>
    <comment ref="Y18" authorId="1" shapeId="0" xr:uid="{00000000-0006-0000-08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8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9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9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759CBE28-7F6D-4EB6-8E65-0F446DE2ACCC}">
      <text>
        <r>
          <rPr>
            <sz val="9"/>
            <color indexed="81"/>
            <rFont val="MS P ゴシック"/>
            <family val="3"/>
            <charset val="128"/>
          </rPr>
          <t>誓約事項については確認のうえ
全てに○を入れてください。</t>
        </r>
      </text>
    </comment>
    <comment ref="Y18" authorId="1" shapeId="0" xr:uid="{00000000-0006-0000-09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9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A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A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A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sharedStrings.xml><?xml version="1.0" encoding="utf-8"?>
<sst xmlns="http://schemas.openxmlformats.org/spreadsheetml/2006/main" count="860" uniqueCount="154">
  <si>
    <t>事業所・施設の状況</t>
    <rPh sb="0" eb="3">
      <t>ジギョウショ</t>
    </rPh>
    <rPh sb="4" eb="6">
      <t>シセツ</t>
    </rPh>
    <rPh sb="7" eb="9">
      <t>ジョウキョウ</t>
    </rPh>
    <phoneticPr fontId="13"/>
  </si>
  <si>
    <t>所 在 地　</t>
  </si>
  <si>
    <t>連絡先</t>
    <rPh sb="0" eb="3">
      <t>レンラクサキ</t>
    </rPh>
    <phoneticPr fontId="13"/>
  </si>
  <si>
    <t>住所</t>
  </si>
  <si>
    <t>サービス種別</t>
    <rPh sb="4" eb="6">
      <t>シュベツ</t>
    </rPh>
    <phoneticPr fontId="13"/>
  </si>
  <si>
    <t>本申請書の使い方</t>
    <rPh sb="0" eb="1">
      <t>ホン</t>
    </rPh>
    <rPh sb="1" eb="4">
      <t>シンセイショ</t>
    </rPh>
    <rPh sb="5" eb="6">
      <t>ツカ</t>
    </rPh>
    <rPh sb="7" eb="8">
      <t>カタ</t>
    </rPh>
    <phoneticPr fontId="13"/>
  </si>
  <si>
    <t>‐</t>
  </si>
  <si>
    <t>基準単価</t>
    <rPh sb="0" eb="2">
      <t>キジュン</t>
    </rPh>
    <rPh sb="2" eb="4">
      <t>タンカ</t>
    </rPh>
    <phoneticPr fontId="13"/>
  </si>
  <si>
    <t>（郵便番号</t>
    <rPh sb="1" eb="3">
      <t>ユウビン</t>
    </rPh>
    <rPh sb="3" eb="5">
      <t>バンゴウ</t>
    </rPh>
    <phoneticPr fontId="13"/>
  </si>
  <si>
    <t>日</t>
    <rPh sb="0" eb="1">
      <t>ニチ</t>
    </rPh>
    <phoneticPr fontId="13"/>
  </si>
  <si>
    <t>法人名</t>
    <rPh sb="0" eb="2">
      <t>ホウジン</t>
    </rPh>
    <rPh sb="2" eb="3">
      <t>メイ</t>
    </rPh>
    <phoneticPr fontId="13"/>
  </si>
  <si>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</si>
  <si>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</si>
  <si>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13"/>
  </si>
  <si>
    <t>月</t>
    <rPh sb="0" eb="1">
      <t>ゲツ</t>
    </rPh>
    <phoneticPr fontId="13"/>
  </si>
  <si>
    <t>介護保険事業所番号</t>
    <rPh sb="0" eb="2">
      <t>カイゴ</t>
    </rPh>
    <rPh sb="2" eb="4">
      <t>ホケン</t>
    </rPh>
    <rPh sb="4" eb="7">
      <t>ジギョウショ</t>
    </rPh>
    <rPh sb="7" eb="9">
      <t>バンゴウ</t>
    </rPh>
    <phoneticPr fontId="13"/>
  </si>
  <si>
    <t>様</t>
    <rPh sb="0" eb="1">
      <t>サマ</t>
    </rPh>
    <phoneticPr fontId="13"/>
  </si>
  <si>
    <t>フリガナ</t>
  </si>
  <si>
    <t>）</t>
  </si>
  <si>
    <t>事業所・施設名</t>
    <rPh sb="0" eb="3">
      <t>ジギョウショ</t>
    </rPh>
    <rPh sb="4" eb="7">
      <t>シセツメイ</t>
    </rPh>
    <phoneticPr fontId="13"/>
  </si>
  <si>
    <t>電話番号</t>
    <rPh sb="0" eb="2">
      <t>デンワ</t>
    </rPh>
    <rPh sb="2" eb="4">
      <t>バンゴウ</t>
    </rPh>
    <phoneticPr fontId="13"/>
  </si>
  <si>
    <t>区　　分</t>
    <rPh sb="0" eb="1">
      <t>く</t>
    </rPh>
    <rPh sb="3" eb="4">
      <t>ふん</t>
    </rPh>
    <phoneticPr fontId="3" type="Hiragana"/>
  </si>
  <si>
    <t>職　　名</t>
    <rPh sb="0" eb="1">
      <t>ショク</t>
    </rPh>
    <rPh sb="3" eb="4">
      <t>ナ</t>
    </rPh>
    <phoneticPr fontId="13"/>
  </si>
  <si>
    <t>氏　　名</t>
    <rPh sb="0" eb="1">
      <t>シ</t>
    </rPh>
    <rPh sb="3" eb="4">
      <t>ナ</t>
    </rPh>
    <phoneticPr fontId="13"/>
  </si>
  <si>
    <t>介護保険
事業所番号</t>
    <rPh sb="0" eb="2">
      <t>カイゴ</t>
    </rPh>
    <rPh sb="2" eb="4">
      <t>ホケン</t>
    </rPh>
    <rPh sb="5" eb="8">
      <t>ジギョウショ</t>
    </rPh>
    <rPh sb="8" eb="10">
      <t>バンゴウ</t>
    </rPh>
    <phoneticPr fontId="13"/>
  </si>
  <si>
    <t>振込口座</t>
    <rPh sb="0" eb="2">
      <t>フリコミ</t>
    </rPh>
    <rPh sb="2" eb="4">
      <t>コウザ</t>
    </rPh>
    <phoneticPr fontId="13"/>
  </si>
  <si>
    <t>申請に関する担当者</t>
    <rPh sb="0" eb="2">
      <t>シンセイ</t>
    </rPh>
    <rPh sb="3" eb="4">
      <t>カン</t>
    </rPh>
    <rPh sb="6" eb="9">
      <t>タントウシャ</t>
    </rPh>
    <phoneticPr fontId="13"/>
  </si>
  <si>
    <t>金融機関コード</t>
    <rPh sb="0" eb="2">
      <t>キンユウ</t>
    </rPh>
    <rPh sb="2" eb="4">
      <t>キカン</t>
    </rPh>
    <phoneticPr fontId="13"/>
  </si>
  <si>
    <t>　　令和</t>
    <rPh sb="2" eb="4">
      <t>レイワ</t>
    </rPh>
    <phoneticPr fontId="13"/>
  </si>
  <si>
    <t>申請額</t>
    <rPh sb="0" eb="3">
      <t>シンセイガク</t>
    </rPh>
    <phoneticPr fontId="13"/>
  </si>
  <si>
    <t>か所</t>
    <rPh sb="1" eb="2">
      <t>ショ</t>
    </rPh>
    <phoneticPr fontId="13"/>
  </si>
  <si>
    <t>誓　約　事　項</t>
    <rPh sb="0" eb="1">
      <t>チカイ</t>
    </rPh>
    <rPh sb="2" eb="3">
      <t>ヤク</t>
    </rPh>
    <rPh sb="4" eb="5">
      <t>コト</t>
    </rPh>
    <rPh sb="6" eb="7">
      <t>コウ</t>
    </rPh>
    <phoneticPr fontId="13"/>
  </si>
  <si>
    <t>　サービス種別・申請金額等の申請内容に相違ない。</t>
  </si>
  <si>
    <t>小　　計</t>
    <rPh sb="0" eb="1">
      <t>ショウ</t>
    </rPh>
    <rPh sb="3" eb="4">
      <t>ケイ</t>
    </rPh>
    <phoneticPr fontId="13"/>
  </si>
  <si>
    <t>事業所・施設の名称</t>
    <rPh sb="0" eb="3">
      <t>ジギョウショ</t>
    </rPh>
    <rPh sb="4" eb="6">
      <t>シセツ</t>
    </rPh>
    <rPh sb="7" eb="9">
      <t>メイショウ</t>
    </rPh>
    <phoneticPr fontId="13"/>
  </si>
  <si>
    <t>No.</t>
  </si>
  <si>
    <t>申　請　者</t>
    <rPh sb="0" eb="1">
      <t>サル</t>
    </rPh>
    <rPh sb="2" eb="3">
      <t>ショウ</t>
    </rPh>
    <rPh sb="4" eb="5">
      <t>シャ</t>
    </rPh>
    <phoneticPr fontId="13"/>
  </si>
  <si>
    <t>法人所在地</t>
    <rPh sb="0" eb="2">
      <t>ホウジン</t>
    </rPh>
    <rPh sb="2" eb="5">
      <t>ショザイチ</t>
    </rPh>
    <phoneticPr fontId="13"/>
  </si>
  <si>
    <t>－</t>
  </si>
  <si>
    <t>E-mail</t>
  </si>
  <si>
    <t>通所系</t>
    <rPh sb="0" eb="2">
      <t>ツウショ</t>
    </rPh>
    <rPh sb="2" eb="3">
      <t>ケイ</t>
    </rPh>
    <phoneticPr fontId="13"/>
  </si>
  <si>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13"/>
  </si>
  <si>
    <t>事業所･施設数</t>
    <rPh sb="0" eb="3">
      <t>ジギョウショ</t>
    </rPh>
    <rPh sb="4" eb="6">
      <t>シセツ</t>
    </rPh>
    <rPh sb="6" eb="7">
      <t>スウ</t>
    </rPh>
    <phoneticPr fontId="1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</si>
  <si>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13"/>
  </si>
  <si>
    <t>通所
定員</t>
    <rPh sb="0" eb="2">
      <t>ツウショ</t>
    </rPh>
    <rPh sb="3" eb="5">
      <t>テイイン</t>
    </rPh>
    <phoneticPr fontId="13"/>
  </si>
  <si>
    <t>事業所・施設の所在地</t>
    <rPh sb="0" eb="3">
      <t>ジギョウショ</t>
    </rPh>
    <rPh sb="4" eb="6">
      <t>シセツ</t>
    </rPh>
    <rPh sb="7" eb="10">
      <t>ショザイチ</t>
    </rPh>
    <phoneticPr fontId="13"/>
  </si>
  <si>
    <t>手順</t>
    <rPh sb="0" eb="2">
      <t>テジュン</t>
    </rPh>
    <phoneticPr fontId="13"/>
  </si>
  <si>
    <t>合　　計</t>
    <rPh sb="0" eb="1">
      <t>ゴウ</t>
    </rPh>
    <rPh sb="3" eb="4">
      <t>ケイ</t>
    </rPh>
    <phoneticPr fontId="13"/>
  </si>
  <si>
    <t>算定額</t>
    <rPh sb="0" eb="2">
      <t>サンテイ</t>
    </rPh>
    <rPh sb="2" eb="3">
      <t>ガク</t>
    </rPh>
    <phoneticPr fontId="13"/>
  </si>
  <si>
    <t>算定額</t>
    <rPh sb="0" eb="3">
      <t>サンテイガク</t>
    </rPh>
    <phoneticPr fontId="13"/>
  </si>
  <si>
    <t>介護老人福祉施設</t>
  </si>
  <si>
    <t>人</t>
    <rPh sb="0" eb="1">
      <t>ニン</t>
    </rPh>
    <phoneticPr fontId="13"/>
  </si>
  <si>
    <t>　この助成金に係る収入及び支出等に係る証拠書類を適切に整備保管する。</t>
    <rPh sb="29" eb="31">
      <t>ホカン</t>
    </rPh>
    <phoneticPr fontId="13"/>
  </si>
  <si>
    <t>法人本部の作業</t>
    <rPh sb="0" eb="2">
      <t>ホウジン</t>
    </rPh>
    <rPh sb="2" eb="4">
      <t>ホンブ</t>
    </rPh>
    <rPh sb="5" eb="7">
      <t>サギョウ</t>
    </rPh>
    <phoneticPr fontId="13"/>
  </si>
  <si>
    <t>　この助成金と対象経費を重複して，他の助成金を受けていない。</t>
  </si>
  <si>
    <t>　添付書類</t>
    <rPh sb="1" eb="3">
      <t>テンプ</t>
    </rPh>
    <rPh sb="3" eb="5">
      <t>ショルイ</t>
    </rPh>
    <phoneticPr fontId="13"/>
  </si>
  <si>
    <t>代表者の職・氏名</t>
  </si>
  <si>
    <t>看護小規模多機能型居宅介護</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</si>
  <si>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13"/>
  </si>
  <si>
    <t>開設日</t>
    <rPh sb="0" eb="3">
      <t>カイセツビ</t>
    </rPh>
    <phoneticPr fontId="13"/>
  </si>
  <si>
    <t>入所系及び短期入所系</t>
    <rPh sb="0" eb="2">
      <t>ニュウショ</t>
    </rPh>
    <rPh sb="2" eb="3">
      <t>ケイ</t>
    </rPh>
    <rPh sb="3" eb="4">
      <t>オヨ</t>
    </rPh>
    <rPh sb="5" eb="7">
      <t>タンキ</t>
    </rPh>
    <rPh sb="7" eb="9">
      <t>ニュウショ</t>
    </rPh>
    <rPh sb="9" eb="10">
      <t>ケイ</t>
    </rPh>
    <phoneticPr fontId="13"/>
  </si>
  <si>
    <t>地域密着型通所介護</t>
    <rPh sb="0" eb="2">
      <t>チイキ</t>
    </rPh>
    <rPh sb="2" eb="5">
      <t>ミッチャクガタ</t>
    </rPh>
    <rPh sb="5" eb="7">
      <t>ツウショ</t>
    </rPh>
    <rPh sb="7" eb="9">
      <t>カイゴ</t>
    </rPh>
    <phoneticPr fontId="13"/>
  </si>
  <si>
    <t>申請額</t>
    <rPh sb="0" eb="2">
      <t>シンセイ</t>
    </rPh>
    <rPh sb="2" eb="3">
      <t>ガク</t>
    </rPh>
    <phoneticPr fontId="13"/>
  </si>
  <si>
    <t>複合系</t>
    <rPh sb="0" eb="2">
      <t>フクゴウ</t>
    </rPh>
    <rPh sb="2" eb="3">
      <t>ケイ</t>
    </rPh>
    <phoneticPr fontId="13"/>
  </si>
  <si>
    <t>開所日</t>
    <rPh sb="0" eb="2">
      <t>カイショ</t>
    </rPh>
    <rPh sb="2" eb="3">
      <t>ビ</t>
    </rPh>
    <phoneticPr fontId="13"/>
  </si>
  <si>
    <t>普通</t>
    <rPh sb="0" eb="2">
      <t>フツウ</t>
    </rPh>
    <phoneticPr fontId="13"/>
  </si>
  <si>
    <t>店舗コード</t>
    <rPh sb="0" eb="2">
      <t>テンポ</t>
    </rPh>
    <phoneticPr fontId="13"/>
  </si>
  <si>
    <t>認知症対応型通所介護</t>
    <rPh sb="0" eb="3">
      <t>ニンチショウ</t>
    </rPh>
    <rPh sb="3" eb="6">
      <t>タイオウガタ</t>
    </rPh>
    <rPh sb="6" eb="8">
      <t>ツウショ</t>
    </rPh>
    <rPh sb="8" eb="10">
      <t>カイゴ</t>
    </rPh>
    <phoneticPr fontId="13"/>
  </si>
  <si>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</si>
  <si>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13"/>
  </si>
  <si>
    <t>　（２）施設別個票（別紙２）</t>
    <rPh sb="4" eb="6">
      <t>シセツ</t>
    </rPh>
    <rPh sb="6" eb="7">
      <t>ベツ</t>
    </rPh>
    <rPh sb="7" eb="9">
      <t>コヒョウ</t>
    </rPh>
    <rPh sb="10" eb="12">
      <t>ベッシ</t>
    </rPh>
    <phoneticPr fontId="13"/>
  </si>
  <si>
    <t>施設別申請額一覧（別紙１）</t>
    <rPh sb="0" eb="2">
      <t>シセツ</t>
    </rPh>
    <rPh sb="2" eb="3">
      <t>ベツ</t>
    </rPh>
    <rPh sb="3" eb="6">
      <t>シンセイガク</t>
    </rPh>
    <rPh sb="6" eb="8">
      <t>イチラン</t>
    </rPh>
    <rPh sb="9" eb="11">
      <t>ベッシ</t>
    </rPh>
    <phoneticPr fontId="13"/>
  </si>
  <si>
    <t>施設別個票（別紙２）</t>
    <rPh sb="0" eb="2">
      <t>シセツ</t>
    </rPh>
    <rPh sb="2" eb="3">
      <t>ベツ</t>
    </rPh>
    <rPh sb="3" eb="5">
      <t>コヒョウ</t>
    </rPh>
    <rPh sb="6" eb="8">
      <t>ベッシ</t>
    </rPh>
    <phoneticPr fontId="13"/>
  </si>
  <si>
    <t>介護老人保健施設</t>
  </si>
  <si>
    <t>介護医療院</t>
  </si>
  <si>
    <t>養護老人ホーム</t>
  </si>
  <si>
    <t>軽費老人ホーム</t>
  </si>
  <si>
    <t>入所
定員</t>
    <rPh sb="0" eb="2">
      <t>ニュウショ</t>
    </rPh>
    <rPh sb="3" eb="5">
      <t>テイイン</t>
    </rPh>
    <phoneticPr fontId="13"/>
  </si>
  <si>
    <t>人</t>
    <rPh sb="0" eb="1">
      <t>にん</t>
    </rPh>
    <phoneticPr fontId="3" type="Hiragana"/>
  </si>
  <si>
    <t>運営月数</t>
    <rPh sb="0" eb="2">
      <t>ウンエイ</t>
    </rPh>
    <rPh sb="2" eb="3">
      <t>ゲツ</t>
    </rPh>
    <rPh sb="3" eb="4">
      <t>スウ</t>
    </rPh>
    <phoneticPr fontId="13"/>
  </si>
  <si>
    <t>月</t>
    <rPh sb="0" eb="1">
      <t>つき</t>
    </rPh>
    <phoneticPr fontId="3" type="Hiragana"/>
  </si>
  <si>
    <t>代表者職・氏名</t>
    <rPh sb="0" eb="3">
      <t>ダイヒョウシャ</t>
    </rPh>
    <rPh sb="3" eb="4">
      <t>ショク</t>
    </rPh>
    <rPh sb="5" eb="6">
      <t>シ</t>
    </rPh>
    <rPh sb="6" eb="7">
      <t>メイ</t>
    </rPh>
    <phoneticPr fontId="13"/>
  </si>
  <si>
    <t>申請額（入所）</t>
    <rPh sb="0" eb="2">
      <t>シンセイ</t>
    </rPh>
    <rPh sb="2" eb="3">
      <t>ガク</t>
    </rPh>
    <rPh sb="4" eb="6">
      <t>ニュウショ</t>
    </rPh>
    <phoneticPr fontId="13"/>
  </si>
  <si>
    <t>申請額（通所）</t>
    <rPh sb="0" eb="2">
      <t>シンセイ</t>
    </rPh>
    <rPh sb="2" eb="3">
      <t>ガク</t>
    </rPh>
    <rPh sb="4" eb="6">
      <t>ツウショ</t>
    </rPh>
    <phoneticPr fontId="13"/>
  </si>
  <si>
    <t>定員
（入所）</t>
    <rPh sb="0" eb="2">
      <t>テイイン</t>
    </rPh>
    <rPh sb="4" eb="6">
      <t>ニュウショ</t>
    </rPh>
    <phoneticPr fontId="13"/>
  </si>
  <si>
    <t>定員
（通所）</t>
    <rPh sb="0" eb="2">
      <t>ていいん</t>
    </rPh>
    <rPh sb="4" eb="6">
      <t>つうしょ</t>
    </rPh>
    <phoneticPr fontId="3" type="Hiragana"/>
  </si>
  <si>
    <t>基準単価
（入所）</t>
    <rPh sb="0" eb="2">
      <t>キジュン</t>
    </rPh>
    <rPh sb="2" eb="4">
      <t>タンカ</t>
    </rPh>
    <rPh sb="6" eb="8">
      <t>ニュウショ</t>
    </rPh>
    <phoneticPr fontId="13"/>
  </si>
  <si>
    <t>基準単価
（通所）</t>
    <rPh sb="0" eb="2">
      <t>キジュン</t>
    </rPh>
    <rPh sb="2" eb="4">
      <t>タンカ</t>
    </rPh>
    <rPh sb="6" eb="8">
      <t>ツウショ</t>
    </rPh>
    <phoneticPr fontId="13"/>
  </si>
  <si>
    <t>運営月数
（入所）</t>
    <rPh sb="0" eb="2">
      <t>ウンエイ</t>
    </rPh>
    <rPh sb="2" eb="3">
      <t>ツキ</t>
    </rPh>
    <rPh sb="3" eb="4">
      <t>スウ</t>
    </rPh>
    <rPh sb="6" eb="8">
      <t>ニュウショ</t>
    </rPh>
    <phoneticPr fontId="13"/>
  </si>
  <si>
    <t>運営月数
（通所）</t>
    <rPh sb="0" eb="2">
      <t>ウンエイ</t>
    </rPh>
    <rPh sb="2" eb="3">
      <t>ツキ</t>
    </rPh>
    <rPh sb="3" eb="4">
      <t>スウ</t>
    </rPh>
    <rPh sb="6" eb="8">
      <t>ツウショ</t>
    </rPh>
    <phoneticPr fontId="13"/>
  </si>
  <si>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13"/>
  </si>
  <si>
    <t>月</t>
    <rPh sb="0" eb="1">
      <t>がつ</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</si>
  <si>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</si>
  <si>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</si>
  <si>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</si>
  <si>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</si>
  <si>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</si>
  <si>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</si>
  <si>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</si>
  <si>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</si>
  <si>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</si>
  <si>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</si>
  <si>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</si>
  <si>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</si>
  <si>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13"/>
  </si>
  <si>
    <t>【債権者】</t>
    <rPh sb="1" eb="4">
      <t>サイケンシャ</t>
    </rPh>
    <phoneticPr fontId="13"/>
  </si>
  <si>
    <t>郵便番号</t>
    <rPh sb="0" eb="2">
      <t>ユウビン</t>
    </rPh>
    <rPh sb="2" eb="4">
      <t>バンゴウ</t>
    </rPh>
    <phoneticPr fontId="13"/>
  </si>
  <si>
    <t>住所</t>
    <rPh sb="0" eb="1">
      <t>ジュウ</t>
    </rPh>
    <rPh sb="1" eb="2">
      <t>ショ</t>
    </rPh>
    <phoneticPr fontId="13"/>
  </si>
  <si>
    <t>【振込先口座】</t>
    <rPh sb="1" eb="4">
      <t>フリコミサキ</t>
    </rPh>
    <rPh sb="4" eb="6">
      <t>コウザ</t>
    </rPh>
    <phoneticPr fontId="13"/>
  </si>
  <si>
    <t>口座番号</t>
    <rPh sb="0" eb="2">
      <t>コウザ</t>
    </rPh>
    <rPh sb="2" eb="4">
      <t>バンゴウ</t>
    </rPh>
    <phoneticPr fontId="13"/>
  </si>
  <si>
    <t>請　求　金　額</t>
    <rPh sb="0" eb="1">
      <t>ショウ</t>
    </rPh>
    <rPh sb="2" eb="3">
      <t>モトム</t>
    </rPh>
    <rPh sb="4" eb="5">
      <t>カネ</t>
    </rPh>
    <rPh sb="6" eb="7">
      <t>ガク</t>
    </rPh>
    <phoneticPr fontId="13"/>
  </si>
  <si>
    <t>金融機関名</t>
    <rPh sb="0" eb="2">
      <t>キンユウ</t>
    </rPh>
    <rPh sb="2" eb="4">
      <t>キカン</t>
    </rPh>
    <rPh sb="4" eb="5">
      <t>メイ</t>
    </rPh>
    <phoneticPr fontId="13"/>
  </si>
  <si>
    <t>\</t>
  </si>
  <si>
    <t>令和　　 年　　 月　　 日</t>
    <rPh sb="0" eb="2">
      <t>レイワ</t>
    </rPh>
    <rPh sb="5" eb="6">
      <t>ネン</t>
    </rPh>
    <rPh sb="9" eb="10">
      <t>ガツ</t>
    </rPh>
    <rPh sb="13" eb="14">
      <t>ニチ</t>
    </rPh>
    <phoneticPr fontId="13"/>
  </si>
  <si>
    <t>支店名</t>
    <rPh sb="0" eb="3">
      <t>シテンメイ</t>
    </rPh>
    <phoneticPr fontId="13"/>
  </si>
  <si>
    <t>電話番号</t>
  </si>
  <si>
    <t>預 金 種 別</t>
    <rPh sb="0" eb="1">
      <t>アズカリ</t>
    </rPh>
    <rPh sb="2" eb="3">
      <t>キン</t>
    </rPh>
    <rPh sb="4" eb="5">
      <t>タネ</t>
    </rPh>
    <rPh sb="6" eb="7">
      <t>ベツ</t>
    </rPh>
    <phoneticPr fontId="13"/>
  </si>
  <si>
    <t>貯蓄</t>
    <rPh sb="0" eb="2">
      <t>チョチク</t>
    </rPh>
    <phoneticPr fontId="13"/>
  </si>
  <si>
    <t>当座</t>
  </si>
  <si>
    <t>その他</t>
  </si>
  <si>
    <t>※ 振込口座情報は正確にご記入ください。</t>
    <rPh sb="2" eb="4">
      <t>フリコミ</t>
    </rPh>
    <rPh sb="4" eb="8">
      <t>コウザジョウホウ</t>
    </rPh>
    <rPh sb="9" eb="11">
      <t>セイカク</t>
    </rPh>
    <rPh sb="13" eb="15">
      <t>キニュウ</t>
    </rPh>
    <phoneticPr fontId="13"/>
  </si>
  <si>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13"/>
  </si>
  <si>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</si>
  <si>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</si>
  <si>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</si>
  <si>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</si>
  <si>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</si>
  <si>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</si>
  <si>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13"/>
  </si>
  <si>
    <t>通所リハビリテーション</t>
    <rPh sb="0" eb="2">
      <t>ツウショ</t>
    </rPh>
    <phoneticPr fontId="13"/>
  </si>
  <si>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</si>
  <si>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13"/>
  </si>
  <si>
    <t>円</t>
    <rPh sb="0" eb="1">
      <t>エン</t>
    </rPh>
    <phoneticPr fontId="13"/>
  </si>
  <si>
    <t>円</t>
  </si>
  <si>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13"/>
  </si>
  <si>
    <t>（様式第１号）</t>
    <rPh sb="1" eb="3">
      <t>ヨウシキ</t>
    </rPh>
    <rPh sb="3" eb="4">
      <t>ダイ</t>
    </rPh>
    <rPh sb="5" eb="6">
      <t>ゴウ</t>
    </rPh>
    <phoneticPr fontId="13"/>
  </si>
  <si>
    <t>令和６年度仙北市介護保険施設等物価高騰対策事業費補助金（食材料費）</t>
    <rPh sb="5" eb="7">
      <t>センボク</t>
    </rPh>
    <rPh sb="7" eb="8">
      <t>シ</t>
    </rPh>
    <rPh sb="15" eb="17">
      <t>ブッカ</t>
    </rPh>
    <rPh sb="17" eb="19">
      <t>コウトウ</t>
    </rPh>
    <rPh sb="19" eb="21">
      <t>タイサク</t>
    </rPh>
    <rPh sb="23" eb="24">
      <t>ヒ</t>
    </rPh>
    <rPh sb="24" eb="27">
      <t>ホジョキン</t>
    </rPh>
    <rPh sb="28" eb="29">
      <t>ショク</t>
    </rPh>
    <rPh sb="29" eb="32">
      <t>ザイリョウヒ</t>
    </rPh>
    <phoneticPr fontId="13"/>
  </si>
  <si>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3"/>
  </si>
  <si>
    <t>仙北市長　田口　知明</t>
    <rPh sb="0" eb="2">
      <t>センボク</t>
    </rPh>
    <rPh sb="2" eb="4">
      <t>シチョウ</t>
    </rPh>
    <rPh sb="5" eb="7">
      <t>タグチ</t>
    </rPh>
    <rPh sb="8" eb="10">
      <t>トモアキ</t>
    </rPh>
    <phoneticPr fontId="13"/>
  </si>
  <si>
    <t>令和６年度仙北市介護保険施設等物価高騰対策事業費補助金交付申請書兼実績報告書</t>
    <rPh sb="0" eb="2">
      <t>レイワ</t>
    </rPh>
    <rPh sb="3" eb="5">
      <t>ネンド</t>
    </rPh>
    <rPh sb="5" eb="7">
      <t>センボク</t>
    </rPh>
    <rPh sb="15" eb="17">
      <t>ブッカ</t>
    </rPh>
    <rPh sb="17" eb="19">
      <t>コウトウ</t>
    </rPh>
    <rPh sb="19" eb="21">
      <t>タイサク</t>
    </rPh>
    <rPh sb="23" eb="24">
      <t>ヒ</t>
    </rPh>
    <rPh sb="24" eb="27">
      <t>ホジョキン</t>
    </rPh>
    <rPh sb="27" eb="29">
      <t>コウフ</t>
    </rPh>
    <rPh sb="29" eb="32">
      <t>シンセイショ</t>
    </rPh>
    <rPh sb="32" eb="33">
      <t>ケン</t>
    </rPh>
    <rPh sb="33" eb="35">
      <t>ジッセキ</t>
    </rPh>
    <rPh sb="35" eb="38">
      <t>ホウコクショ</t>
    </rPh>
    <phoneticPr fontId="13"/>
  </si>
  <si>
    <t>（食材料費）</t>
    <rPh sb="1" eb="2">
      <t>しょく</t>
    </rPh>
    <rPh sb="2" eb="5">
      <t>ざいりょうひ</t>
    </rPh>
    <phoneticPr fontId="3" type="Hiragana"/>
  </si>
  <si>
    <t>（食材料費）</t>
    <rPh sb="1" eb="5">
      <t>しょくざいりょうひ</t>
    </rPh>
    <phoneticPr fontId="3" type="Hiragana"/>
  </si>
  <si>
    <t>　仙北市長　田口　知明　様</t>
    <rPh sb="1" eb="3">
      <t>センボク</t>
    </rPh>
    <rPh sb="3" eb="5">
      <t>シチョウ</t>
    </rPh>
    <rPh sb="6" eb="8">
      <t>タグチ</t>
    </rPh>
    <rPh sb="9" eb="11">
      <t>トモアキ</t>
    </rPh>
    <rPh sb="12" eb="13">
      <t>サマ</t>
    </rPh>
    <phoneticPr fontId="13"/>
  </si>
  <si>
    <t>　（課名　長寿支援課）</t>
    <rPh sb="2" eb="4">
      <t>カメイ</t>
    </rPh>
    <rPh sb="5" eb="9">
      <t>チョウジュシエン</t>
    </rPh>
    <rPh sb="9" eb="10">
      <t>カ</t>
    </rPh>
    <phoneticPr fontId="13"/>
  </si>
  <si>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13"/>
  </si>
  <si>
    <t>※ ゆうちょ銀行は通帳見開きページの下部に印字された口座番号等を記載してください。</t>
    <rPh sb="9" eb="11">
      <t>ツウチョウ</t>
    </rPh>
    <rPh sb="11" eb="13">
      <t>ミヒラ</t>
    </rPh>
    <rPh sb="18" eb="20">
      <t>カブ</t>
    </rPh>
    <rPh sb="21" eb="23">
      <t>インジ</t>
    </rPh>
    <rPh sb="26" eb="28">
      <t>コウザ</t>
    </rPh>
    <rPh sb="28" eb="30">
      <t>バンゴウ</t>
    </rPh>
    <rPh sb="30" eb="31">
      <t>ナド</t>
    </rPh>
    <rPh sb="32" eb="34">
      <t>キサイ</t>
    </rPh>
    <phoneticPr fontId="13"/>
  </si>
  <si>
    <t>※ 通帳のコピー等、口座が確認できる書類を添付してください。</t>
    <rPh sb="2" eb="4">
      <t>ツウチョウ</t>
    </rPh>
    <rPh sb="8" eb="9">
      <t>ナド</t>
    </rPh>
    <rPh sb="10" eb="12">
      <t>コウザ</t>
    </rPh>
    <rPh sb="13" eb="15">
      <t>カクニン</t>
    </rPh>
    <rPh sb="18" eb="20">
      <t>ショルイ</t>
    </rPh>
    <rPh sb="21" eb="23">
      <t>テンプ</t>
    </rPh>
    <phoneticPr fontId="13"/>
  </si>
  <si>
    <t>　令和６年度仙北市介護保険施設等物価高騰対策事業費補助金（食材料費）として、次のとおり請求</t>
    <rPh sb="6" eb="9">
      <t>センボクシ</t>
    </rPh>
    <rPh sb="16" eb="18">
      <t>ブッカ</t>
    </rPh>
    <rPh sb="18" eb="20">
      <t>コウトウ</t>
    </rPh>
    <rPh sb="20" eb="22">
      <t>タイサク</t>
    </rPh>
    <phoneticPr fontId="13"/>
  </si>
  <si>
    <t>します。</t>
    <phoneticPr fontId="13"/>
  </si>
  <si>
    <t>　私は、令和６年度仙北市介護保険施設等物価高騰対策事業費補助金（食材料費）の受領に</t>
    <rPh sb="9" eb="12">
      <t>せんぼくし</t>
    </rPh>
    <rPh sb="19" eb="21">
      <t>ぶっか</t>
    </rPh>
    <rPh sb="21" eb="23">
      <t>こうとう</t>
    </rPh>
    <rPh sb="23" eb="25">
      <t>たいさく</t>
    </rPh>
    <phoneticPr fontId="3" type="Hiragana"/>
  </si>
  <si>
    <t>関する権限を、以下のとおり委任します。</t>
    <phoneticPr fontId="3" type="Hiragana"/>
  </si>
  <si>
    <t>仙北市長　田口　知明　様</t>
    <rPh sb="0" eb="2">
      <t>せんぼく</t>
    </rPh>
    <rPh sb="5" eb="7">
      <t>たぐち</t>
    </rPh>
    <rPh sb="8" eb="10">
      <t>ともあき</t>
    </rPh>
    <phoneticPr fontId="3" type="Hiragana"/>
  </si>
  <si>
    <t>　標記について、仙北市介護保険施設等物価高騰対策事業実施要綱（食材料費）第４条の規定に基づき次のとおり申請します。
　なお，補助金の交付決定を受けた際には，この申請をもって仙北市補助金等交付規則（平成17年仙北市規則第39号）第13条による実績報告書とします。</t>
    <rPh sb="1" eb="3">
      <t>ヒョウキ</t>
    </rPh>
    <rPh sb="31" eb="35">
      <t>ショクザイリョウヒ</t>
    </rPh>
    <rPh sb="36" eb="37">
      <t>ダイ</t>
    </rPh>
    <rPh sb="38" eb="39">
      <t>ジョウ</t>
    </rPh>
    <rPh sb="40" eb="42">
      <t>キテイ</t>
    </rPh>
    <rPh sb="43" eb="44">
      <t>モト</t>
    </rPh>
    <rPh sb="46" eb="47">
      <t>ツギ</t>
    </rPh>
    <rPh sb="51" eb="53">
      <t>シンセイ</t>
    </rPh>
    <rPh sb="86" eb="89">
      <t>センボクシ</t>
    </rPh>
    <rPh sb="98" eb="100">
      <t>ヘイセイ</t>
    </rPh>
    <rPh sb="102" eb="103">
      <t>ネン</t>
    </rPh>
    <rPh sb="103" eb="106">
      <t>センボクシ</t>
    </rPh>
    <rPh sb="108" eb="109">
      <t>ダイ</t>
    </rPh>
    <rPh sb="111" eb="112">
      <t>ゴウ</t>
    </rPh>
    <phoneticPr fontId="13"/>
  </si>
  <si>
    <t xml:space="preserve">
仙北市長寿支援課へ下記の書類一式を持参又は郵送
・申請書及び請求書（通帳のコピーを添付）を紙媒体で提出
※申請者と振込先の口座名義が違う場合は委任状も紙媒体で提出（請求書及び委任状は押印が必要）
※封筒に「仙北市物価高騰対策事業　関係書類在中」と明記
</t>
    <rPh sb="18" eb="21">
      <t>ジサンマタ</t>
    </rPh>
    <rPh sb="22" eb="24">
      <t>ユウソウ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</si>
</sst>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44">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9"/>
      <color theme="1"/>
      <name val="ＭＳ 明朝"/>
      <family val="1"/>
    </font>
    <font>
      <sz val="8"/>
      <color theme="1"/>
      <name val="ＭＳ 明朝"/>
      <family val="1"/>
    </font>
    <font>
      <b/>
      <sz val="10"/>
      <color theme="1"/>
      <name val="ＭＳ 明朝"/>
      <family val="1"/>
    </font>
    <font>
      <b/>
      <sz val="10"/>
      <name val="ＭＳ 明朝"/>
      <family val="1"/>
    </font>
    <font>
      <sz val="9"/>
      <name val="ＭＳ 明朝"/>
      <family val="1"/>
    </font>
    <font>
      <sz val="6"/>
      <color theme="1"/>
      <name val="ＭＳ 明朝"/>
      <family val="1"/>
    </font>
    <font>
      <sz val="6"/>
      <name val="ＭＳ Ｐゴシック"/>
      <family val="3"/>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name val="BIZ UD明朝 Medium"/>
      <family val="1"/>
      <charset val="128"/>
    </font>
    <font>
      <sz val="10"/>
      <color theme="1"/>
      <name val="BIZ UD明朝 Medium"/>
      <family val="1"/>
      <charset val="128"/>
    </font>
    <font>
      <b/>
      <u/>
      <sz val="10"/>
      <color theme="1"/>
      <name val="BIZ UD明朝 Medium"/>
      <family val="1"/>
      <charset val="128"/>
    </font>
    <font>
      <sz val="10"/>
      <name val="BIZ UD明朝 Medium"/>
      <family val="1"/>
      <charset val="128"/>
    </font>
    <font>
      <sz val="9"/>
      <color theme="1"/>
      <name val="BIZ UD明朝 Medium"/>
      <family val="1"/>
      <charset val="128"/>
    </font>
    <font>
      <sz val="12"/>
      <name val="BIZ UD明朝 Medium"/>
      <family val="1"/>
      <charset val="128"/>
    </font>
    <font>
      <sz val="8"/>
      <color theme="1"/>
      <name val="BIZ UD明朝 Medium"/>
      <family val="1"/>
      <charset val="128"/>
    </font>
    <font>
      <b/>
      <sz val="10"/>
      <color theme="1"/>
      <name val="BIZ UD明朝 Medium"/>
      <family val="1"/>
      <charset val="128"/>
    </font>
    <font>
      <sz val="8"/>
      <color rgb="FFFF0000"/>
      <name val="BIZ UD明朝 Medium"/>
      <family val="1"/>
      <charset val="128"/>
    </font>
    <font>
      <sz val="10"/>
      <color rgb="FFFF0000"/>
      <name val="BIZ UD明朝 Medium"/>
      <family val="1"/>
      <charset val="128"/>
    </font>
    <font>
      <sz val="9"/>
      <color indexed="81"/>
      <name val="MS P ゴシック"/>
      <family val="3"/>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sz val="20"/>
      <color theme="1"/>
      <name val="BIZ UD明朝 Medium"/>
      <family val="1"/>
      <charset val="128"/>
    </font>
    <font>
      <b/>
      <sz val="18"/>
      <color theme="1"/>
      <name val="BIZ UD明朝 Medium"/>
      <family val="1"/>
      <charset val="128"/>
    </font>
    <font>
      <sz val="16"/>
      <name val="BIZ UD明朝 Medium"/>
      <family val="1"/>
      <charset val="128"/>
    </font>
    <font>
      <sz val="6"/>
      <color theme="1"/>
      <name val="BIZ UD明朝 Medium"/>
      <family val="1"/>
      <charset val="128"/>
    </font>
    <font>
      <b/>
      <sz val="10"/>
      <name val="BIZ UD明朝 Medium"/>
      <family val="1"/>
      <charset val="128"/>
    </font>
    <font>
      <sz val="9"/>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63">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25" xfId="0" applyFont="1" applyBorder="1" applyAlignment="1">
      <alignment horizontal="center" vertical="center"/>
    </xf>
    <xf numFmtId="0" fontId="9" fillId="0" borderId="0" xfId="0" applyFont="1" applyAlignment="1">
      <alignment horizontal="left" vertical="center"/>
    </xf>
    <xf numFmtId="0" fontId="4" fillId="3" borderId="1" xfId="0" applyFont="1" applyFill="1" applyBorder="1" applyAlignment="1">
      <alignment horizontal="center" vertical="center" shrinkToFit="1"/>
    </xf>
    <xf numFmtId="178" fontId="4" fillId="0" borderId="1" xfId="0" applyNumberFormat="1" applyFont="1" applyBorder="1" applyAlignment="1">
      <alignment horizontal="center" vertical="center" shrinkToFit="1"/>
    </xf>
    <xf numFmtId="0" fontId="6" fillId="3" borderId="37" xfId="0" applyFont="1" applyFill="1" applyBorder="1" applyAlignment="1">
      <alignment horizontal="center" vertical="center" shrinkToFit="1"/>
    </xf>
    <xf numFmtId="178" fontId="4" fillId="0" borderId="37" xfId="0" applyNumberFormat="1" applyFont="1" applyBorder="1" applyAlignment="1">
      <alignment horizontal="center" vertical="center" wrapText="1"/>
    </xf>
    <xf numFmtId="0" fontId="6" fillId="3" borderId="37" xfId="0" applyFont="1" applyFill="1" applyBorder="1" applyAlignment="1">
      <alignment horizontal="center" vertical="center"/>
    </xf>
    <xf numFmtId="178" fontId="4" fillId="0" borderId="37" xfId="0" applyNumberFormat="1" applyFont="1" applyBorder="1" applyAlignment="1">
      <alignment horizontal="left" vertical="center" wrapText="1"/>
    </xf>
    <xf numFmtId="0" fontId="6" fillId="3" borderId="1" xfId="0" applyFont="1" applyFill="1" applyBorder="1" applyAlignment="1">
      <alignment horizontal="center" vertical="center" wrapText="1"/>
    </xf>
    <xf numFmtId="178" fontId="4" fillId="0" borderId="37" xfId="0" applyNumberFormat="1" applyFont="1" applyBorder="1" applyAlignment="1">
      <alignment horizontal="center" vertical="center" shrinkToFit="1"/>
    </xf>
    <xf numFmtId="58" fontId="4" fillId="0" borderId="37" xfId="0" applyNumberFormat="1" applyFont="1" applyBorder="1" applyAlignment="1">
      <alignment horizontal="center" vertical="center" shrinkToFit="1"/>
    </xf>
    <xf numFmtId="0" fontId="6" fillId="3" borderId="1" xfId="0" applyFont="1" applyFill="1" applyBorder="1" applyAlignment="1">
      <alignment horizontal="center" vertical="center"/>
    </xf>
    <xf numFmtId="178" fontId="4" fillId="0" borderId="37" xfId="0" applyNumberFormat="1" applyFont="1" applyBorder="1" applyAlignment="1">
      <alignment horizontal="left" vertical="center" shrinkToFit="1"/>
    </xf>
    <xf numFmtId="179" fontId="4" fillId="0" borderId="1" xfId="7" applyNumberFormat="1" applyFont="1" applyBorder="1" applyAlignment="1" applyProtection="1">
      <alignment horizontal="right" vertical="center" shrinkToFit="1"/>
    </xf>
    <xf numFmtId="180" fontId="4" fillId="0" borderId="1" xfId="7" applyNumberFormat="1" applyFont="1" applyBorder="1" applyAlignment="1" applyProtection="1">
      <alignment horizontal="right" vertical="center" shrinkToFit="1"/>
    </xf>
    <xf numFmtId="0" fontId="4" fillId="0" borderId="0" xfId="0" applyFont="1" applyAlignment="1">
      <alignment horizontal="right" vertical="center"/>
    </xf>
    <xf numFmtId="181" fontId="4" fillId="0" borderId="1" xfId="7" applyNumberFormat="1" applyFont="1" applyBorder="1" applyAlignment="1" applyProtection="1">
      <alignment horizontal="right" vertical="center" shrinkToFit="1"/>
    </xf>
    <xf numFmtId="0" fontId="6" fillId="3" borderId="58" xfId="0" applyFont="1" applyFill="1" applyBorder="1" applyAlignment="1">
      <alignment horizontal="center" vertical="center" wrapText="1"/>
    </xf>
    <xf numFmtId="181" fontId="4" fillId="0" borderId="58" xfId="7" applyNumberFormat="1" applyFont="1" applyBorder="1" applyAlignment="1" applyProtection="1">
      <alignment horizontal="right" vertical="center" shrinkToFit="1"/>
    </xf>
    <xf numFmtId="181" fontId="4" fillId="0" borderId="59" xfId="7" applyNumberFormat="1" applyFont="1" applyBorder="1" applyAlignment="1" applyProtection="1">
      <alignment horizontal="right" vertical="center" shrinkToFit="1"/>
    </xf>
    <xf numFmtId="0" fontId="0" fillId="0" borderId="5" xfId="0" applyBorder="1">
      <alignment vertical="center"/>
    </xf>
    <xf numFmtId="0" fontId="6" fillId="3" borderId="60" xfId="0" applyFont="1" applyFill="1" applyBorder="1" applyAlignment="1">
      <alignment horizontal="center" vertical="center" wrapText="1"/>
    </xf>
    <xf numFmtId="180" fontId="4" fillId="0" borderId="61" xfId="7" applyNumberFormat="1" applyFont="1" applyBorder="1" applyAlignment="1" applyProtection="1">
      <alignment horizontal="right" vertical="center" shrinkToFit="1"/>
    </xf>
    <xf numFmtId="180" fontId="4" fillId="0" borderId="62" xfId="7" applyNumberFormat="1" applyFont="1" applyBorder="1" applyAlignment="1" applyProtection="1">
      <alignment horizontal="right" vertical="center" shrinkToFit="1"/>
    </xf>
    <xf numFmtId="180" fontId="0" fillId="0" borderId="39" xfId="0" applyNumberFormat="1" applyBorder="1" applyAlignment="1">
      <alignment vertical="center" shrinkToFit="1"/>
    </xf>
    <xf numFmtId="0" fontId="0" fillId="0" borderId="1" xfId="0" applyBorder="1" applyAlignment="1">
      <alignment vertical="center" shrinkToFit="1"/>
    </xf>
    <xf numFmtId="0" fontId="0" fillId="0" borderId="1" xfId="0" applyBorder="1">
      <alignment vertical="center"/>
    </xf>
    <xf numFmtId="0" fontId="6" fillId="0" borderId="74" xfId="0" applyFont="1" applyBorder="1">
      <alignment vertical="center"/>
    </xf>
    <xf numFmtId="0" fontId="6" fillId="0" borderId="14" xfId="0" applyFont="1" applyBorder="1">
      <alignment vertical="center"/>
    </xf>
    <xf numFmtId="0" fontId="6" fillId="0" borderId="64" xfId="0" applyFont="1" applyBorder="1">
      <alignment vertical="center"/>
    </xf>
    <xf numFmtId="0" fontId="6" fillId="0" borderId="75" xfId="0" applyFont="1" applyBorder="1" applyAlignment="1">
      <alignment horizontal="center" vertical="center"/>
    </xf>
    <xf numFmtId="0" fontId="6" fillId="0" borderId="24" xfId="0" applyFont="1" applyBorder="1">
      <alignment vertical="center"/>
    </xf>
    <xf numFmtId="0" fontId="6" fillId="0" borderId="75" xfId="0" applyFont="1" applyBorder="1">
      <alignment vertical="center"/>
    </xf>
    <xf numFmtId="0" fontId="6" fillId="0" borderId="25" xfId="0" applyFont="1" applyBorder="1">
      <alignment vertical="center"/>
    </xf>
    <xf numFmtId="0" fontId="5" fillId="0" borderId="0" xfId="0" applyFont="1">
      <alignment vertical="center"/>
    </xf>
    <xf numFmtId="0" fontId="6" fillId="0" borderId="77" xfId="0" applyFont="1" applyBorder="1">
      <alignment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78" xfId="0" applyFont="1" applyBorder="1">
      <alignment vertical="center"/>
    </xf>
    <xf numFmtId="0" fontId="6" fillId="0" borderId="35" xfId="0" applyFont="1" applyBorder="1">
      <alignment vertical="center"/>
    </xf>
    <xf numFmtId="0" fontId="6" fillId="0" borderId="47" xfId="0" applyFont="1" applyBorder="1">
      <alignment vertical="center"/>
    </xf>
    <xf numFmtId="49" fontId="6" fillId="0" borderId="75" xfId="0" applyNumberFormat="1" applyFont="1" applyBorder="1" applyAlignment="1" applyProtection="1">
      <alignment vertical="center" shrinkToFit="1"/>
      <protection locked="0"/>
    </xf>
    <xf numFmtId="49" fontId="6" fillId="0" borderId="24" xfId="0" applyNumberFormat="1" applyFont="1" applyBorder="1" applyAlignment="1" applyProtection="1">
      <alignment horizontal="center" vertical="center" shrinkToFit="1"/>
      <protection locked="0"/>
    </xf>
    <xf numFmtId="12" fontId="6" fillId="0" borderId="77" xfId="0" applyNumberFormat="1" applyFont="1" applyBorder="1">
      <alignment vertical="center"/>
    </xf>
    <xf numFmtId="0" fontId="8" fillId="0" borderId="75" xfId="0" applyFont="1" applyBorder="1" applyAlignment="1">
      <alignment horizontal="center" vertical="center"/>
    </xf>
    <xf numFmtId="0" fontId="6" fillId="0" borderId="23" xfId="0" applyFont="1" applyBorder="1" applyAlignment="1" applyProtection="1">
      <alignment vertical="center" shrinkToFit="1"/>
      <protection locked="0"/>
    </xf>
    <xf numFmtId="0" fontId="8" fillId="0" borderId="85" xfId="0" applyFont="1" applyBorder="1" applyAlignment="1">
      <alignment horizontal="center" vertical="center"/>
    </xf>
    <xf numFmtId="0" fontId="6" fillId="0" borderId="50" xfId="0" applyFont="1" applyBorder="1">
      <alignment vertical="center"/>
    </xf>
    <xf numFmtId="0" fontId="19" fillId="0" borderId="0" xfId="0" applyFont="1">
      <alignment vertical="center"/>
    </xf>
    <xf numFmtId="0" fontId="19" fillId="0" borderId="0" xfId="0" applyFont="1" applyAlignment="1">
      <alignment horizontal="left" vertical="top"/>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top"/>
    </xf>
    <xf numFmtId="0" fontId="23" fillId="0" borderId="0" xfId="0" applyFont="1">
      <alignment vertical="center"/>
    </xf>
    <xf numFmtId="0" fontId="24" fillId="0" borderId="0" xfId="0" applyFont="1">
      <alignment vertical="center"/>
    </xf>
    <xf numFmtId="0" fontId="19" fillId="0" borderId="1" xfId="0" applyFont="1" applyBorder="1" applyAlignment="1">
      <alignment horizontal="center" vertical="center" shrinkToFit="1"/>
    </xf>
    <xf numFmtId="0" fontId="22" fillId="0" borderId="1" xfId="0" applyFont="1" applyBorder="1" applyAlignment="1">
      <alignment horizontal="center" vertical="center"/>
    </xf>
    <xf numFmtId="0" fontId="19"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5" fillId="0" borderId="0" xfId="0" applyFont="1" applyAlignment="1">
      <alignment horizontal="center" vertical="center"/>
    </xf>
    <xf numFmtId="0" fontId="28"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25" fillId="0" borderId="31" xfId="0" applyFont="1" applyBorder="1">
      <alignment vertical="center"/>
    </xf>
    <xf numFmtId="0" fontId="25" fillId="0" borderId="51" xfId="0" applyFont="1" applyBorder="1">
      <alignment vertical="center"/>
    </xf>
    <xf numFmtId="0" fontId="25" fillId="0" borderId="25" xfId="0" applyFont="1" applyBorder="1" applyAlignment="1">
      <alignment horizontal="center" vertical="center"/>
    </xf>
    <xf numFmtId="0" fontId="25" fillId="0" borderId="0" xfId="0" applyFont="1" applyAlignment="1">
      <alignment horizontal="center" vertical="center" textRotation="255"/>
    </xf>
    <xf numFmtId="0" fontId="27" fillId="0" borderId="0" xfId="0" applyFont="1">
      <alignment vertical="center"/>
    </xf>
    <xf numFmtId="0" fontId="30" fillId="0" borderId="0" xfId="0" applyFont="1">
      <alignment vertical="center"/>
    </xf>
    <xf numFmtId="0" fontId="25" fillId="0" borderId="16" xfId="0" applyFont="1" applyBorder="1" applyAlignment="1">
      <alignment horizontal="center" vertical="center" textRotation="255"/>
    </xf>
    <xf numFmtId="0" fontId="25" fillId="0" borderId="26" xfId="0" applyFont="1" applyBorder="1">
      <alignment vertical="center"/>
    </xf>
    <xf numFmtId="0" fontId="25" fillId="0" borderId="40" xfId="0" applyFont="1" applyBorder="1">
      <alignment vertical="center"/>
    </xf>
    <xf numFmtId="0" fontId="28" fillId="0" borderId="54" xfId="0" applyFont="1" applyBorder="1">
      <alignment vertical="center"/>
    </xf>
    <xf numFmtId="0" fontId="25" fillId="0" borderId="17" xfId="0" applyFont="1" applyBorder="1" applyAlignment="1">
      <alignment horizontal="center" vertical="center" textRotation="255"/>
    </xf>
    <xf numFmtId="0" fontId="25" fillId="0" borderId="27" xfId="0" applyFont="1" applyBorder="1">
      <alignment vertical="center"/>
    </xf>
    <xf numFmtId="0" fontId="25" fillId="0" borderId="41" xfId="0" applyFont="1" applyBorder="1">
      <alignment vertical="center"/>
    </xf>
    <xf numFmtId="177" fontId="28" fillId="0" borderId="55" xfId="0" applyNumberFormat="1" applyFont="1" applyBorder="1">
      <alignment vertical="center"/>
    </xf>
    <xf numFmtId="0" fontId="25" fillId="0" borderId="18" xfId="0" applyFont="1" applyBorder="1" applyAlignment="1">
      <alignment horizontal="center" vertical="center" textRotation="255"/>
    </xf>
    <xf numFmtId="0" fontId="28" fillId="0" borderId="55" xfId="0" applyFont="1" applyBorder="1">
      <alignment vertical="center"/>
    </xf>
    <xf numFmtId="0" fontId="27" fillId="0" borderId="27" xfId="0" applyFont="1" applyBorder="1">
      <alignment vertical="center"/>
    </xf>
    <xf numFmtId="0" fontId="25" fillId="0" borderId="19" xfId="0" applyFont="1" applyBorder="1" applyAlignment="1">
      <alignment horizontal="center" vertical="center" textRotation="255"/>
    </xf>
    <xf numFmtId="0" fontId="25" fillId="0" borderId="20" xfId="0" applyFont="1" applyBorder="1" applyAlignment="1">
      <alignment horizontal="center" vertical="center" textRotation="255"/>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8" xfId="0" applyFont="1" applyBorder="1">
      <alignment vertical="center"/>
    </xf>
    <xf numFmtId="0" fontId="25" fillId="0" borderId="42" xfId="0" applyFont="1" applyBorder="1">
      <alignment vertical="center"/>
    </xf>
    <xf numFmtId="177" fontId="28" fillId="0" borderId="39" xfId="0" applyNumberFormat="1" applyFont="1" applyBorder="1">
      <alignment vertical="center"/>
    </xf>
    <xf numFmtId="0" fontId="25" fillId="0" borderId="18" xfId="0" applyFont="1" applyBorder="1" applyAlignment="1">
      <alignment horizontal="center" vertical="center"/>
    </xf>
    <xf numFmtId="177" fontId="28" fillId="0" borderId="54" xfId="0" applyNumberFormat="1" applyFont="1" applyBorder="1">
      <alignment vertical="center"/>
    </xf>
    <xf numFmtId="0" fontId="25" fillId="0" borderId="20" xfId="0" applyFont="1" applyBorder="1" applyAlignment="1">
      <alignment horizontal="center" vertical="center"/>
    </xf>
    <xf numFmtId="177" fontId="28" fillId="0" borderId="56" xfId="0" applyNumberFormat="1" applyFont="1" applyBorder="1">
      <alignment vertical="center"/>
    </xf>
    <xf numFmtId="0" fontId="27" fillId="0" borderId="17" xfId="0" applyFont="1" applyBorder="1" applyAlignment="1">
      <alignment horizontal="center" vertical="center"/>
    </xf>
    <xf numFmtId="0" fontId="27" fillId="0" borderId="26" xfId="0" applyFont="1" applyBorder="1">
      <alignment vertical="center"/>
    </xf>
    <xf numFmtId="177" fontId="28" fillId="0" borderId="57" xfId="0" applyNumberFormat="1" applyFont="1" applyBorder="1">
      <alignment vertical="center"/>
    </xf>
    <xf numFmtId="0" fontId="32" fillId="0" borderId="0" xfId="0" applyFont="1" applyAlignment="1">
      <alignment horizontal="left" vertical="center"/>
    </xf>
    <xf numFmtId="0" fontId="33" fillId="0" borderId="0" xfId="0" applyFont="1">
      <alignment vertical="center"/>
    </xf>
    <xf numFmtId="0" fontId="27" fillId="0" borderId="0" xfId="0" applyFont="1" applyAlignment="1">
      <alignment horizontal="left" vertical="center"/>
    </xf>
    <xf numFmtId="0" fontId="32" fillId="0" borderId="0" xfId="0" applyFont="1">
      <alignment vertical="center"/>
    </xf>
    <xf numFmtId="0" fontId="22" fillId="0" borderId="0" xfId="6" applyFont="1" applyAlignment="1"/>
    <xf numFmtId="0" fontId="22" fillId="0" borderId="0" xfId="6" applyFont="1">
      <alignment vertical="center"/>
    </xf>
    <xf numFmtId="0" fontId="35" fillId="0" borderId="0" xfId="6" applyFont="1">
      <alignment vertical="center"/>
    </xf>
    <xf numFmtId="0" fontId="19" fillId="0" borderId="0" xfId="6" applyFont="1" applyAlignment="1">
      <alignment horizontal="center" vertical="center"/>
    </xf>
    <xf numFmtId="0" fontId="19" fillId="5" borderId="46" xfId="6" applyFont="1" applyFill="1" applyBorder="1">
      <alignment vertical="center"/>
    </xf>
    <xf numFmtId="0" fontId="19" fillId="5" borderId="0" xfId="6" quotePrefix="1" applyFont="1" applyFill="1">
      <alignment vertical="center"/>
    </xf>
    <xf numFmtId="0" fontId="19" fillId="5" borderId="0" xfId="6" applyFont="1" applyFill="1">
      <alignment vertical="center"/>
    </xf>
    <xf numFmtId="0" fontId="19" fillId="5" borderId="47" xfId="6" applyFont="1" applyFill="1" applyBorder="1">
      <alignment vertical="center"/>
    </xf>
    <xf numFmtId="0" fontId="22" fillId="5" borderId="103" xfId="6" applyFont="1" applyFill="1" applyBorder="1" applyAlignment="1">
      <alignment horizontal="center" vertical="center"/>
    </xf>
    <xf numFmtId="0" fontId="19" fillId="5" borderId="38" xfId="6" applyFont="1" applyFill="1" applyBorder="1">
      <alignment vertical="center"/>
    </xf>
    <xf numFmtId="0" fontId="19" fillId="5" borderId="25" xfId="6" quotePrefix="1" applyFont="1" applyFill="1" applyBorder="1">
      <alignment vertical="center"/>
    </xf>
    <xf numFmtId="0" fontId="19" fillId="5" borderId="25" xfId="6" applyFont="1" applyFill="1" applyBorder="1">
      <alignment vertical="center"/>
    </xf>
    <xf numFmtId="0" fontId="19" fillId="5" borderId="35" xfId="6" applyFont="1" applyFill="1" applyBorder="1">
      <alignment vertical="center"/>
    </xf>
    <xf numFmtId="0" fontId="19" fillId="0" borderId="23" xfId="6" applyFont="1" applyBorder="1" applyAlignment="1">
      <alignment horizontal="center" vertical="center"/>
    </xf>
    <xf numFmtId="0" fontId="22" fillId="5" borderId="93" xfId="6" applyFont="1" applyFill="1" applyBorder="1" applyAlignment="1">
      <alignment horizontal="center" vertical="center"/>
    </xf>
    <xf numFmtId="0" fontId="22" fillId="5" borderId="96" xfId="6" applyFont="1" applyFill="1" applyBorder="1" applyAlignment="1">
      <alignment horizontal="center" vertical="center"/>
    </xf>
    <xf numFmtId="0" fontId="19" fillId="0" borderId="0" xfId="6" applyFont="1">
      <alignment vertical="center"/>
    </xf>
    <xf numFmtId="0" fontId="22" fillId="0" borderId="0" xfId="6" applyFont="1" applyAlignment="1">
      <alignment horizontal="center" vertical="center"/>
    </xf>
    <xf numFmtId="0" fontId="22" fillId="0" borderId="0" xfId="6" applyFont="1" applyAlignment="1">
      <alignment horizontal="right" vertical="center"/>
    </xf>
    <xf numFmtId="0" fontId="19" fillId="0" borderId="0" xfId="0" applyFont="1" applyAlignment="1"/>
    <xf numFmtId="0" fontId="22" fillId="0" borderId="0" xfId="6" applyFont="1" applyAlignment="1">
      <alignment vertical="top"/>
    </xf>
    <xf numFmtId="0" fontId="39" fillId="0" borderId="0" xfId="6" applyFont="1" applyAlignment="1"/>
    <xf numFmtId="0" fontId="23" fillId="0" borderId="0" xfId="6" applyFont="1" applyAlignment="1"/>
    <xf numFmtId="0" fontId="25" fillId="0" borderId="0" xfId="6" applyFont="1">
      <alignment vertical="center"/>
    </xf>
    <xf numFmtId="0" fontId="30" fillId="0" borderId="0" xfId="6" applyFont="1" applyAlignment="1">
      <alignment vertical="top"/>
    </xf>
    <xf numFmtId="49" fontId="19" fillId="0" borderId="25" xfId="6" applyNumberFormat="1" applyFont="1" applyBorder="1" applyAlignment="1">
      <alignment horizontal="center" vertical="center"/>
    </xf>
    <xf numFmtId="0" fontId="19" fillId="4" borderId="46" xfId="6" applyFont="1" applyFill="1" applyBorder="1" applyAlignment="1">
      <alignment horizontal="center" vertical="center"/>
    </xf>
    <xf numFmtId="0" fontId="19" fillId="4" borderId="0" xfId="6" applyFont="1" applyFill="1" applyAlignment="1">
      <alignment horizontal="center" vertical="center"/>
    </xf>
    <xf numFmtId="0" fontId="19" fillId="0" borderId="100" xfId="6" applyFont="1" applyBorder="1" applyAlignment="1">
      <alignment horizontal="left" vertical="center" indent="1"/>
    </xf>
    <xf numFmtId="0" fontId="19" fillId="0" borderId="11" xfId="6" applyFont="1" applyBorder="1" applyAlignment="1">
      <alignment horizontal="left" vertical="center" indent="1"/>
    </xf>
    <xf numFmtId="0" fontId="19" fillId="0" borderId="104" xfId="6" applyFont="1" applyBorder="1" applyAlignment="1">
      <alignment horizontal="left" vertical="center" indent="1"/>
    </xf>
    <xf numFmtId="0" fontId="40" fillId="0" borderId="0" xfId="0" applyFont="1" applyAlignment="1">
      <alignment horizontal="center" vertical="center"/>
    </xf>
    <xf numFmtId="0" fontId="29" fillId="0" borderId="0" xfId="0" applyFont="1">
      <alignment vertical="center"/>
    </xf>
    <xf numFmtId="0" fontId="20" fillId="0" borderId="0" xfId="0" applyFont="1" applyAlignment="1">
      <alignment vertical="center" wrapText="1"/>
    </xf>
    <xf numFmtId="0" fontId="20" fillId="0" borderId="0" xfId="0" applyFont="1" applyAlignment="1">
      <alignment horizontal="left" vertical="center"/>
    </xf>
    <xf numFmtId="58" fontId="29" fillId="0" borderId="0" xfId="0" applyNumberFormat="1" applyFont="1">
      <alignment vertical="center"/>
    </xf>
    <xf numFmtId="0" fontId="19" fillId="0" borderId="0" xfId="0" applyFont="1" applyAlignment="1">
      <alignment horizontal="right" vertical="center"/>
    </xf>
    <xf numFmtId="0" fontId="25" fillId="0" borderId="74" xfId="0" applyFont="1" applyBorder="1">
      <alignment vertical="center"/>
    </xf>
    <xf numFmtId="0" fontId="25" fillId="0" borderId="75" xfId="0" applyFont="1" applyBorder="1" applyAlignment="1">
      <alignment horizontal="center" vertical="center"/>
    </xf>
    <xf numFmtId="0" fontId="25" fillId="0" borderId="75" xfId="0" applyFont="1" applyBorder="1">
      <alignment vertical="center"/>
    </xf>
    <xf numFmtId="0" fontId="25" fillId="0" borderId="78" xfId="0" applyFont="1" applyBorder="1">
      <alignment vertical="center"/>
    </xf>
    <xf numFmtId="49" fontId="25" fillId="0" borderId="75" xfId="0" applyNumberFormat="1" applyFont="1" applyBorder="1" applyAlignment="1" applyProtection="1">
      <alignment vertical="center" shrinkToFit="1"/>
      <protection locked="0"/>
    </xf>
    <xf numFmtId="0" fontId="30" fillId="0" borderId="75" xfId="0" applyFont="1" applyBorder="1" applyAlignment="1">
      <alignment horizontal="center" vertical="center"/>
    </xf>
    <xf numFmtId="0" fontId="30" fillId="0" borderId="85" xfId="0" applyFont="1" applyBorder="1" applyAlignment="1">
      <alignment horizontal="center" vertical="center"/>
    </xf>
    <xf numFmtId="0" fontId="25" fillId="0" borderId="14" xfId="0" applyFont="1" applyBorder="1">
      <alignment vertical="center"/>
    </xf>
    <xf numFmtId="0" fontId="25" fillId="0" borderId="25" xfId="0" applyFont="1" applyBorder="1">
      <alignment vertical="center"/>
    </xf>
    <xf numFmtId="0" fontId="25" fillId="0" borderId="35" xfId="0" applyFont="1" applyBorder="1">
      <alignment vertical="center"/>
    </xf>
    <xf numFmtId="0" fontId="25" fillId="0" borderId="64" xfId="0" applyFont="1" applyBorder="1">
      <alignment vertical="center"/>
    </xf>
    <xf numFmtId="0" fontId="25" fillId="0" borderId="47" xfId="0" applyFont="1" applyBorder="1">
      <alignment vertical="center"/>
    </xf>
    <xf numFmtId="0" fontId="25" fillId="0" borderId="23" xfId="0" applyFont="1" applyBorder="1" applyAlignment="1" applyProtection="1">
      <alignment vertical="center" shrinkToFit="1"/>
      <protection locked="0"/>
    </xf>
    <xf numFmtId="0" fontId="25" fillId="0" borderId="50" xfId="0" applyFont="1" applyBorder="1">
      <alignment vertical="center"/>
    </xf>
    <xf numFmtId="0" fontId="25" fillId="0" borderId="24" xfId="0" applyFont="1" applyBorder="1">
      <alignment vertical="center"/>
    </xf>
    <xf numFmtId="49" fontId="25" fillId="0" borderId="24" xfId="0" applyNumberFormat="1"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Protection="1">
      <alignment vertical="center"/>
      <protection locked="0"/>
    </xf>
    <xf numFmtId="0" fontId="25" fillId="0" borderId="77" xfId="0" applyFont="1" applyBorder="1">
      <alignment vertical="center"/>
    </xf>
    <xf numFmtId="12" fontId="25" fillId="0" borderId="77" xfId="0" applyNumberFormat="1" applyFont="1" applyBorder="1">
      <alignment vertical="center"/>
    </xf>
    <xf numFmtId="0" fontId="22" fillId="0" borderId="0" xfId="0" applyFont="1">
      <alignment vertical="center"/>
    </xf>
    <xf numFmtId="38" fontId="20" fillId="0" borderId="0" xfId="0" applyNumberFormat="1" applyFont="1">
      <alignment vertical="center"/>
    </xf>
    <xf numFmtId="0" fontId="22" fillId="0" borderId="0" xfId="6" applyFont="1" applyAlignment="1">
      <alignment horizontal="left" vertical="center"/>
    </xf>
    <xf numFmtId="0" fontId="25" fillId="0" borderId="9" xfId="0" applyFont="1" applyBorder="1" applyAlignment="1">
      <alignment horizontal="center" vertical="center"/>
    </xf>
    <xf numFmtId="0" fontId="25" fillId="0" borderId="22" xfId="0" applyFont="1" applyBorder="1" applyAlignment="1">
      <alignment horizontal="center" vertical="center"/>
    </xf>
    <xf numFmtId="0" fontId="25" fillId="0" borderId="43" xfId="0" applyFont="1" applyBorder="1" applyAlignment="1">
      <alignment horizontal="center" vertical="center"/>
    </xf>
    <xf numFmtId="0" fontId="25" fillId="0" borderId="34" xfId="0" applyFont="1" applyBorder="1" applyAlignment="1">
      <alignment horizontal="right" vertical="center"/>
    </xf>
    <xf numFmtId="0" fontId="25" fillId="0" borderId="15" xfId="0" applyFont="1" applyBorder="1" applyAlignment="1">
      <alignment horizontal="right" vertical="center"/>
    </xf>
    <xf numFmtId="0" fontId="28" fillId="0" borderId="15" xfId="0" applyFont="1" applyBorder="1" applyAlignment="1">
      <alignment horizontal="center" vertical="center"/>
    </xf>
    <xf numFmtId="0" fontId="28" fillId="0" borderId="33" xfId="0" applyFont="1" applyBorder="1" applyAlignment="1">
      <alignment horizontal="center" vertical="center"/>
    </xf>
    <xf numFmtId="38" fontId="31" fillId="0" borderId="34" xfId="7" applyFont="1" applyBorder="1" applyAlignment="1" applyProtection="1">
      <alignment horizontal="right" vertical="center"/>
    </xf>
    <xf numFmtId="38" fontId="31" fillId="0" borderId="15" xfId="7" applyFont="1" applyBorder="1" applyAlignment="1" applyProtection="1">
      <alignment horizontal="right" vertical="center"/>
    </xf>
    <xf numFmtId="0" fontId="25" fillId="0" borderId="13" xfId="0" applyFont="1" applyBorder="1" applyAlignment="1">
      <alignment horizontal="center" vertical="center"/>
    </xf>
    <xf numFmtId="0" fontId="25" fillId="0" borderId="24"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13" xfId="0" applyFont="1" applyBorder="1" applyAlignment="1">
      <alignment horizontal="center" vertical="center" wrapText="1"/>
    </xf>
    <xf numFmtId="0" fontId="25" fillId="0" borderId="7" xfId="0" applyFont="1" applyBorder="1" applyAlignment="1">
      <alignment horizontal="center" vertical="center" textRotation="255" shrinkToFit="1"/>
    </xf>
    <xf numFmtId="0" fontId="25" fillId="0" borderId="7" xfId="0" applyFont="1" applyBorder="1" applyAlignment="1">
      <alignment horizontal="center" vertical="center" textRotation="255"/>
    </xf>
    <xf numFmtId="0" fontId="25" fillId="0" borderId="2" xfId="0" applyFont="1" applyBorder="1" applyAlignment="1">
      <alignment horizontal="center" vertical="center" textRotation="255"/>
    </xf>
    <xf numFmtId="0" fontId="25" fillId="0" borderId="3"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2" borderId="6" xfId="0" applyFont="1" applyFill="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8" fillId="0" borderId="45" xfId="0" applyFont="1" applyBorder="1">
      <alignment vertical="center"/>
    </xf>
    <xf numFmtId="0" fontId="28" fillId="0" borderId="27" xfId="0" applyFont="1" applyBorder="1">
      <alignment vertical="center"/>
    </xf>
    <xf numFmtId="0" fontId="28" fillId="0" borderId="27" xfId="0" applyFont="1" applyBorder="1" applyAlignment="1">
      <alignment horizontal="center" vertical="center"/>
    </xf>
    <xf numFmtId="0" fontId="28" fillId="0" borderId="41" xfId="0" applyFont="1" applyBorder="1" applyAlignment="1">
      <alignment horizontal="center" vertical="center"/>
    </xf>
    <xf numFmtId="38" fontId="28" fillId="0" borderId="45" xfId="7" applyFont="1" applyBorder="1" applyAlignment="1" applyProtection="1">
      <alignment vertical="center"/>
    </xf>
    <xf numFmtId="38" fontId="28" fillId="0" borderId="27" xfId="7" applyFont="1" applyBorder="1" applyAlignment="1" applyProtection="1">
      <alignment vertical="center"/>
    </xf>
    <xf numFmtId="0" fontId="25" fillId="0" borderId="5" xfId="0" applyFont="1" applyBorder="1" applyAlignment="1">
      <alignment horizontal="center" vertical="center"/>
    </xf>
    <xf numFmtId="0" fontId="25" fillId="0" borderId="15" xfId="0" applyFont="1" applyBorder="1" applyAlignment="1">
      <alignment horizontal="center" vertical="center"/>
    </xf>
    <xf numFmtId="0" fontId="25" fillId="0" borderId="33" xfId="0" applyFont="1" applyBorder="1" applyAlignment="1">
      <alignment horizontal="center" vertical="center"/>
    </xf>
    <xf numFmtId="0" fontId="28" fillId="0" borderId="34" xfId="0" applyFont="1" applyBorder="1">
      <alignment vertical="center"/>
    </xf>
    <xf numFmtId="0" fontId="28" fillId="0" borderId="15" xfId="0" applyFont="1" applyBorder="1">
      <alignment vertical="center"/>
    </xf>
    <xf numFmtId="38" fontId="28" fillId="0" borderId="34" xfId="7" applyFont="1" applyBorder="1" applyAlignment="1" applyProtection="1">
      <alignment vertical="center"/>
    </xf>
    <xf numFmtId="38" fontId="28" fillId="0" borderId="15" xfId="7" applyFont="1" applyBorder="1" applyAlignment="1" applyProtection="1">
      <alignment vertical="center"/>
    </xf>
    <xf numFmtId="0" fontId="28" fillId="0" borderId="44" xfId="0" applyFont="1" applyBorder="1">
      <alignment vertical="center"/>
    </xf>
    <xf numFmtId="0" fontId="28" fillId="0" borderId="26" xfId="0" applyFont="1" applyBorder="1">
      <alignment vertical="center"/>
    </xf>
    <xf numFmtId="0" fontId="28" fillId="0" borderId="26" xfId="0" applyFont="1" applyBorder="1" applyAlignment="1">
      <alignment horizontal="center" vertical="center"/>
    </xf>
    <xf numFmtId="0" fontId="28" fillId="0" borderId="40" xfId="0" applyFont="1" applyBorder="1" applyAlignment="1">
      <alignment horizontal="center" vertical="center"/>
    </xf>
    <xf numFmtId="38" fontId="28" fillId="0" borderId="44" xfId="7" applyFont="1" applyBorder="1" applyAlignment="1" applyProtection="1">
      <alignment vertical="center"/>
    </xf>
    <xf numFmtId="38" fontId="28" fillId="0" borderId="26" xfId="7" applyFont="1" applyBorder="1" applyAlignment="1" applyProtection="1">
      <alignment vertical="center"/>
    </xf>
    <xf numFmtId="0" fontId="28" fillId="0" borderId="46" xfId="0" applyFont="1" applyBorder="1">
      <alignment vertical="center"/>
    </xf>
    <xf numFmtId="0" fontId="28" fillId="0" borderId="0" xfId="0" applyFont="1">
      <alignment vertical="center"/>
    </xf>
    <xf numFmtId="0" fontId="28" fillId="0" borderId="0" xfId="0" applyFont="1" applyAlignment="1">
      <alignment horizontal="center" vertical="center"/>
    </xf>
    <xf numFmtId="0" fontId="28" fillId="0" borderId="47" xfId="0" applyFont="1" applyBorder="1" applyAlignment="1">
      <alignment horizontal="center" vertical="center"/>
    </xf>
    <xf numFmtId="38" fontId="28" fillId="0" borderId="46" xfId="7" applyFont="1" applyBorder="1" applyAlignment="1" applyProtection="1">
      <alignment vertical="center"/>
    </xf>
    <xf numFmtId="38" fontId="28" fillId="0" borderId="0" xfId="7" applyFont="1" applyBorder="1" applyAlignment="1" applyProtection="1">
      <alignment vertical="center"/>
    </xf>
    <xf numFmtId="49" fontId="25" fillId="0" borderId="31" xfId="0" applyNumberFormat="1" applyFont="1" applyBorder="1" applyAlignment="1" applyProtection="1">
      <alignment horizontal="center" vertical="center"/>
      <protection locked="0"/>
    </xf>
    <xf numFmtId="0" fontId="25" fillId="0" borderId="32" xfId="0" applyFont="1" applyBorder="1" applyAlignment="1" applyProtection="1">
      <alignment horizontal="left" vertical="center" shrinkToFit="1"/>
      <protection locked="0"/>
    </xf>
    <xf numFmtId="0" fontId="25" fillId="0" borderId="28" xfId="0" applyFont="1" applyBorder="1" applyAlignment="1" applyProtection="1">
      <alignment horizontal="left" vertical="center" shrinkToFit="1"/>
      <protection locked="0"/>
    </xf>
    <xf numFmtId="0" fontId="25" fillId="0" borderId="52" xfId="0" applyFont="1" applyBorder="1" applyAlignment="1" applyProtection="1">
      <alignment horizontal="left" vertical="center" shrinkToFit="1"/>
      <protection locked="0"/>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22" fillId="0" borderId="33" xfId="0" applyFont="1" applyBorder="1" applyAlignment="1">
      <alignment horizontal="center" vertical="center"/>
    </xf>
    <xf numFmtId="176" fontId="22" fillId="0" borderId="34" xfId="7" applyNumberFormat="1" applyFont="1" applyBorder="1" applyAlignment="1" applyProtection="1">
      <alignment horizontal="center" vertical="center"/>
    </xf>
    <xf numFmtId="176" fontId="29" fillId="0" borderId="15" xfId="0" applyNumberFormat="1" applyFont="1" applyBorder="1" applyAlignment="1">
      <alignment horizontal="center" vertical="center"/>
    </xf>
    <xf numFmtId="176" fontId="29" fillId="0" borderId="39" xfId="0" applyNumberFormat="1" applyFont="1" applyBorder="1" applyAlignment="1">
      <alignment horizontal="center" vertical="center"/>
    </xf>
    <xf numFmtId="0" fontId="30" fillId="0" borderId="34"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33" xfId="0" applyFont="1" applyBorder="1" applyAlignment="1">
      <alignment horizontal="center" vertical="center" shrinkToFit="1"/>
    </xf>
    <xf numFmtId="0" fontId="28" fillId="0" borderId="15" xfId="0" applyFont="1" applyBorder="1" applyAlignment="1">
      <alignment horizontal="center" vertical="center" wrapText="1"/>
    </xf>
    <xf numFmtId="0" fontId="28" fillId="0" borderId="39" xfId="0" applyFont="1" applyBorder="1" applyAlignment="1">
      <alignment horizontal="center" vertical="center" wrapText="1"/>
    </xf>
    <xf numFmtId="0" fontId="25" fillId="0" borderId="14" xfId="0" applyFont="1" applyBorder="1" applyAlignment="1">
      <alignment horizontal="center" vertical="center"/>
    </xf>
    <xf numFmtId="0" fontId="25" fillId="0" borderId="25" xfId="0" applyFont="1" applyBorder="1" applyAlignment="1">
      <alignment horizontal="center" vertical="center"/>
    </xf>
    <xf numFmtId="0" fontId="25" fillId="0" borderId="35" xfId="0" applyFont="1" applyBorder="1" applyAlignment="1">
      <alignment horizontal="center" vertical="center"/>
    </xf>
    <xf numFmtId="0" fontId="25" fillId="0" borderId="38" xfId="0" applyFont="1" applyBorder="1" applyAlignment="1">
      <alignment horizontal="center" vertical="center"/>
    </xf>
    <xf numFmtId="0" fontId="25" fillId="0" borderId="25"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0" fontId="25" fillId="0" borderId="12" xfId="0" applyFont="1" applyBorder="1" applyAlignment="1">
      <alignment horizontal="center" vertic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49" fontId="25" fillId="0" borderId="23" xfId="0" applyNumberFormat="1" applyFont="1" applyBorder="1" applyAlignment="1" applyProtection="1">
      <alignment horizontal="center" vertical="center"/>
      <protection locked="0"/>
    </xf>
    <xf numFmtId="49" fontId="25" fillId="0" borderId="36" xfId="0" applyNumberFormat="1" applyFont="1" applyBorder="1" applyAlignment="1" applyProtection="1">
      <alignment horizontal="center" vertical="center"/>
      <protection locked="0"/>
    </xf>
    <xf numFmtId="0" fontId="25" fillId="0" borderId="23" xfId="0" applyFont="1" applyBorder="1" applyAlignment="1" applyProtection="1">
      <alignment horizontal="left" vertical="center" shrinkToFit="1"/>
      <protection locked="0"/>
    </xf>
    <xf numFmtId="0" fontId="25" fillId="0" borderId="50" xfId="0" applyFont="1" applyBorder="1" applyAlignment="1" applyProtection="1">
      <alignment horizontal="left" vertical="center" shrinkToFit="1"/>
      <protection locked="0"/>
    </xf>
    <xf numFmtId="0" fontId="25" fillId="0" borderId="11" xfId="0" applyFont="1" applyBorder="1" applyAlignment="1">
      <alignment horizontal="center" vertical="center"/>
    </xf>
    <xf numFmtId="0" fontId="25" fillId="0" borderId="11" xfId="0" applyFont="1" applyBorder="1" applyAlignment="1" applyProtection="1">
      <alignment horizontal="left" vertical="center" shrinkToFit="1"/>
      <protection locked="0"/>
    </xf>
    <xf numFmtId="0" fontId="25" fillId="0" borderId="49" xfId="0" applyFont="1" applyBorder="1" applyAlignment="1" applyProtection="1">
      <alignment horizontal="left" vertical="center" shrinkToFit="1"/>
      <protection locked="0"/>
    </xf>
    <xf numFmtId="0" fontId="25" fillId="0" borderId="23" xfId="0" applyFont="1" applyBorder="1" applyAlignment="1" applyProtection="1">
      <alignment horizontal="center" vertical="center" shrinkToFit="1"/>
      <protection locked="0"/>
    </xf>
    <xf numFmtId="0" fontId="25" fillId="0" borderId="36"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0" fontId="25" fillId="0" borderId="0" xfId="0" applyFont="1" applyAlignment="1">
      <alignment horizontal="right" vertical="center"/>
    </xf>
    <xf numFmtId="0" fontId="27"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7" fillId="0" borderId="0" xfId="0" applyFont="1" applyAlignment="1">
      <alignment horizontal="left" vertical="center" wrapText="1"/>
    </xf>
    <xf numFmtId="0" fontId="25" fillId="0" borderId="10" xfId="0" applyFont="1" applyBorder="1" applyAlignment="1">
      <alignment horizontal="center" vertical="center"/>
    </xf>
    <xf numFmtId="0" fontId="25" fillId="0" borderId="10" xfId="0" applyFont="1" applyBorder="1" applyAlignment="1" applyProtection="1">
      <alignment horizontal="left" vertical="center"/>
      <protection locked="0"/>
    </xf>
    <xf numFmtId="0" fontId="25" fillId="0" borderId="48" xfId="0" applyFont="1" applyBorder="1" applyAlignment="1" applyProtection="1">
      <alignment horizontal="left" vertical="center"/>
      <protection locked="0"/>
    </xf>
    <xf numFmtId="182" fontId="22" fillId="0" borderId="76" xfId="0" applyNumberFormat="1" applyFont="1" applyBorder="1" applyAlignment="1">
      <alignment horizontal="center" vertical="center"/>
    </xf>
    <xf numFmtId="182" fontId="22" fillId="0" borderId="82" xfId="0" applyNumberFormat="1" applyFont="1" applyBorder="1" applyAlignment="1">
      <alignment horizontal="center" vertical="center"/>
    </xf>
    <xf numFmtId="38" fontId="22" fillId="0" borderId="71" xfId="7" applyFont="1" applyFill="1" applyBorder="1" applyAlignment="1">
      <alignment horizontal="right" vertical="center"/>
    </xf>
    <xf numFmtId="38" fontId="22" fillId="0" borderId="76" xfId="7" applyFont="1" applyFill="1" applyBorder="1" applyAlignment="1">
      <alignment horizontal="right" vertical="center"/>
    </xf>
    <xf numFmtId="0" fontId="25" fillId="0" borderId="77" xfId="0" applyFont="1" applyBorder="1" applyAlignment="1">
      <alignment horizontal="center" vertical="center"/>
    </xf>
    <xf numFmtId="0" fontId="25" fillId="0" borderId="84" xfId="0" applyFont="1" applyBorder="1" applyAlignment="1">
      <alignment horizontal="center" vertical="center"/>
    </xf>
    <xf numFmtId="38" fontId="25" fillId="0" borderId="66" xfId="7" applyFont="1" applyFill="1" applyBorder="1" applyAlignment="1" applyProtection="1">
      <alignment horizontal="center" vertical="center"/>
      <protection locked="0"/>
    </xf>
    <xf numFmtId="38" fontId="25" fillId="0" borderId="70" xfId="7" applyFont="1" applyFill="1" applyBorder="1" applyAlignment="1" applyProtection="1">
      <alignment horizontal="center" vertical="center"/>
      <protection locked="0"/>
    </xf>
    <xf numFmtId="38" fontId="25" fillId="0" borderId="83" xfId="7" applyFont="1" applyFill="1" applyBorder="1" applyAlignment="1" applyProtection="1">
      <alignment horizontal="center" vertical="center"/>
      <protection locked="0"/>
    </xf>
    <xf numFmtId="38" fontId="22" fillId="0" borderId="67" xfId="7" applyFont="1" applyFill="1" applyBorder="1" applyAlignment="1">
      <alignment horizontal="right" vertical="center"/>
    </xf>
    <xf numFmtId="38" fontId="22" fillId="0" borderId="67" xfId="0" applyNumberFormat="1" applyFont="1" applyBorder="1" applyAlignment="1">
      <alignment horizontal="center" vertical="center"/>
    </xf>
    <xf numFmtId="0" fontId="22" fillId="0" borderId="71" xfId="0" applyFont="1" applyBorder="1" applyAlignment="1">
      <alignment horizontal="center" vertical="center"/>
    </xf>
    <xf numFmtId="0" fontId="22" fillId="0" borderId="76" xfId="0" applyFont="1" applyBorder="1" applyAlignment="1">
      <alignment horizontal="center" vertical="center"/>
    </xf>
    <xf numFmtId="38" fontId="29" fillId="0" borderId="71" xfId="7" applyFont="1" applyFill="1" applyBorder="1" applyAlignment="1">
      <alignment horizontal="right" vertical="center"/>
    </xf>
    <xf numFmtId="38" fontId="29" fillId="0" borderId="76" xfId="7" applyFont="1" applyFill="1" applyBorder="1" applyAlignment="1">
      <alignment horizontal="right" vertical="center"/>
    </xf>
    <xf numFmtId="0" fontId="25" fillId="0" borderId="71" xfId="0" applyFont="1" applyBorder="1" applyAlignment="1">
      <alignment horizontal="center" vertical="center"/>
    </xf>
    <xf numFmtId="0" fontId="25" fillId="0" borderId="66" xfId="0" applyFont="1" applyBorder="1" applyAlignment="1">
      <alignment horizontal="center" vertical="center"/>
    </xf>
    <xf numFmtId="0" fontId="25" fillId="0" borderId="70" xfId="0" applyFont="1" applyBorder="1" applyAlignment="1">
      <alignment horizontal="center" vertical="center"/>
    </xf>
    <xf numFmtId="12" fontId="25" fillId="0" borderId="70" xfId="0" applyNumberFormat="1" applyFont="1" applyBorder="1" applyAlignment="1">
      <alignment horizontal="center" vertical="center" shrinkToFit="1"/>
    </xf>
    <xf numFmtId="0" fontId="43" fillId="0" borderId="65" xfId="0" applyFont="1" applyBorder="1" applyAlignment="1" applyProtection="1">
      <alignment horizontal="center" vertical="center"/>
      <protection locked="0"/>
    </xf>
    <xf numFmtId="0" fontId="43" fillId="0" borderId="69" xfId="0" applyFont="1" applyBorder="1" applyAlignment="1" applyProtection="1">
      <alignment horizontal="center" vertical="center"/>
      <protection locked="0"/>
    </xf>
    <xf numFmtId="0" fontId="43" fillId="0" borderId="73" xfId="0" applyFont="1" applyBorder="1" applyAlignment="1" applyProtection="1">
      <alignment horizontal="center" vertical="center"/>
      <protection locked="0"/>
    </xf>
    <xf numFmtId="0" fontId="28" fillId="0" borderId="23" xfId="0" applyFont="1" applyBorder="1" applyAlignment="1">
      <alignment horizontal="left" vertical="center"/>
    </xf>
    <xf numFmtId="0" fontId="28" fillId="0" borderId="50" xfId="0" applyFont="1" applyBorder="1" applyAlignment="1">
      <alignment horizontal="left" vertical="center"/>
    </xf>
    <xf numFmtId="0" fontId="28" fillId="0" borderId="22" xfId="0" applyFont="1" applyBorder="1" applyAlignment="1">
      <alignment horizontal="left" vertical="center" wrapText="1"/>
    </xf>
    <xf numFmtId="0" fontId="28" fillId="0" borderId="22" xfId="0" applyFont="1" applyBorder="1" applyAlignment="1">
      <alignment horizontal="left" vertical="center"/>
    </xf>
    <xf numFmtId="0" fontId="28" fillId="0" borderId="57" xfId="0" applyFont="1" applyBorder="1" applyAlignment="1">
      <alignment horizontal="left" vertical="center"/>
    </xf>
    <xf numFmtId="0" fontId="28" fillId="0" borderId="23" xfId="0" applyFont="1" applyBorder="1" applyAlignment="1">
      <alignment horizontal="left" vertical="center" wrapText="1"/>
    </xf>
    <xf numFmtId="0" fontId="28" fillId="0" borderId="50" xfId="0" applyFont="1" applyBorder="1" applyAlignment="1">
      <alignment horizontal="left" vertical="center" wrapText="1"/>
    </xf>
    <xf numFmtId="49" fontId="25" fillId="0" borderId="24" xfId="0" applyNumberFormat="1" applyFont="1" applyBorder="1" applyAlignment="1" applyProtection="1">
      <alignment horizontal="center" vertical="center" shrinkToFit="1"/>
      <protection locked="0"/>
    </xf>
    <xf numFmtId="0" fontId="41" fillId="0" borderId="24" xfId="0" applyFont="1" applyBorder="1" applyAlignment="1">
      <alignment horizontal="left" vertical="top" wrapText="1"/>
    </xf>
    <xf numFmtId="0" fontId="41" fillId="0" borderId="86" xfId="0" applyFont="1" applyBorder="1" applyAlignment="1">
      <alignment horizontal="left" vertical="top" wrapText="1"/>
    </xf>
    <xf numFmtId="0" fontId="25" fillId="0" borderId="81" xfId="0" applyFont="1" applyBorder="1" applyAlignment="1" applyProtection="1">
      <alignment horizontal="left" vertical="center" shrinkToFit="1"/>
      <protection locked="0"/>
    </xf>
    <xf numFmtId="0" fontId="25" fillId="0" borderId="22" xfId="0" applyFont="1" applyBorder="1" applyAlignment="1" applyProtection="1">
      <alignment horizontal="left" vertical="center" shrinkToFit="1"/>
      <protection locked="0"/>
    </xf>
    <xf numFmtId="0" fontId="25" fillId="0" borderId="57" xfId="0" applyFont="1" applyBorder="1" applyAlignment="1" applyProtection="1">
      <alignment horizontal="left" vertical="center" shrinkToFit="1"/>
      <protection locked="0"/>
    </xf>
    <xf numFmtId="0" fontId="42" fillId="0" borderId="63" xfId="0" applyFont="1" applyBorder="1" applyAlignment="1">
      <alignment horizontal="center" vertical="center"/>
    </xf>
    <xf numFmtId="0" fontId="42" fillId="0" borderId="68" xfId="0" applyFont="1" applyBorder="1" applyAlignment="1">
      <alignment horizontal="center" vertical="center"/>
    </xf>
    <xf numFmtId="0" fontId="42" fillId="0" borderId="15" xfId="0" applyFont="1" applyBorder="1" applyAlignment="1">
      <alignment horizontal="center" vertical="center"/>
    </xf>
    <xf numFmtId="0" fontId="42" fillId="0" borderId="39" xfId="0" applyFont="1" applyBorder="1" applyAlignment="1">
      <alignment horizontal="center" vertical="center"/>
    </xf>
    <xf numFmtId="0" fontId="25" fillId="0" borderId="63" xfId="0" applyFont="1" applyBorder="1" applyAlignment="1">
      <alignment horizontal="center" vertical="center" textRotation="255"/>
    </xf>
    <xf numFmtId="0" fontId="25" fillId="0" borderId="68" xfId="0" applyFont="1" applyBorder="1" applyAlignment="1">
      <alignment horizontal="center" vertical="center" textRotation="255"/>
    </xf>
    <xf numFmtId="0" fontId="25" fillId="0" borderId="72" xfId="0" applyFont="1" applyBorder="1" applyAlignment="1">
      <alignment horizontal="center" vertical="center" textRotation="255"/>
    </xf>
    <xf numFmtId="0" fontId="25" fillId="0" borderId="64" xfId="0" applyFont="1" applyBorder="1" applyAlignment="1">
      <alignment horizontal="center" vertical="center" textRotation="255"/>
    </xf>
    <xf numFmtId="0" fontId="25" fillId="0" borderId="0" xfId="0" applyFont="1" applyAlignment="1">
      <alignment horizontal="center" vertical="center" textRotation="255"/>
    </xf>
    <xf numFmtId="0" fontId="25" fillId="0" borderId="5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22" xfId="0" applyFont="1" applyBorder="1" applyAlignment="1">
      <alignment horizontal="center" vertical="center" textRotation="255"/>
    </xf>
    <xf numFmtId="0" fontId="25" fillId="0" borderId="57" xfId="0" applyFont="1" applyBorder="1" applyAlignment="1">
      <alignment horizontal="center" vertical="center" textRotation="255"/>
    </xf>
    <xf numFmtId="0" fontId="25" fillId="0" borderId="13" xfId="0" applyFont="1" applyBorder="1">
      <alignment vertical="center"/>
    </xf>
    <xf numFmtId="0" fontId="25" fillId="0" borderId="24" xfId="0" applyFont="1" applyBorder="1">
      <alignment vertical="center"/>
    </xf>
    <xf numFmtId="0" fontId="25" fillId="0" borderId="79" xfId="0" applyFont="1" applyBorder="1">
      <alignment vertical="center"/>
    </xf>
    <xf numFmtId="0" fontId="25" fillId="0" borderId="9" xfId="0" applyFont="1" applyBorder="1">
      <alignment vertical="center"/>
    </xf>
    <xf numFmtId="0" fontId="25" fillId="0" borderId="22" xfId="0" applyFont="1" applyBorder="1">
      <alignment vertical="center"/>
    </xf>
    <xf numFmtId="0" fontId="25" fillId="0" borderId="43" xfId="0" applyFont="1" applyBorder="1">
      <alignment vertical="center"/>
    </xf>
    <xf numFmtId="49" fontId="25" fillId="0" borderId="80" xfId="0" applyNumberFormat="1" applyFont="1" applyBorder="1" applyAlignment="1" applyProtection="1">
      <alignment horizontal="center" vertical="center" shrinkToFit="1"/>
      <protection locked="0"/>
    </xf>
    <xf numFmtId="49" fontId="25" fillId="0" borderId="75" xfId="0" applyNumberFormat="1" applyFont="1" applyBorder="1" applyAlignment="1" applyProtection="1">
      <alignment horizontal="center" vertical="center" shrinkToFit="1"/>
      <protection locked="0"/>
    </xf>
    <xf numFmtId="49" fontId="25" fillId="0" borderId="78" xfId="0" applyNumberFormat="1" applyFont="1" applyBorder="1" applyAlignment="1" applyProtection="1">
      <alignment horizontal="center" vertical="center" shrinkToFit="1"/>
      <protection locked="0"/>
    </xf>
    <xf numFmtId="0" fontId="25" fillId="0" borderId="37" xfId="0" applyFont="1" applyBorder="1" applyAlignment="1" applyProtection="1">
      <alignment horizontal="left" vertical="center" shrinkToFit="1"/>
      <protection locked="0"/>
    </xf>
    <xf numFmtId="0" fontId="25" fillId="0" borderId="37" xfId="0" applyFont="1" applyBorder="1" applyAlignment="1" applyProtection="1">
      <alignment horizontal="center" vertical="center" shrinkToFit="1"/>
      <protection locked="0"/>
    </xf>
    <xf numFmtId="58" fontId="25" fillId="0" borderId="23" xfId="0" applyNumberFormat="1" applyFont="1" applyBorder="1" applyAlignment="1" applyProtection="1">
      <alignment horizontal="center" vertical="center" shrinkToFit="1"/>
      <protection locked="0"/>
    </xf>
    <xf numFmtId="58" fontId="25" fillId="0" borderId="50" xfId="0" applyNumberFormat="1" applyFont="1" applyBorder="1" applyAlignment="1" applyProtection="1">
      <alignment horizontal="center" vertical="center" shrinkToFit="1"/>
      <protection locked="0"/>
    </xf>
    <xf numFmtId="0" fontId="28" fillId="0" borderId="23" xfId="0" applyFont="1" applyBorder="1" applyAlignment="1" applyProtection="1">
      <alignment vertical="center" shrinkToFit="1"/>
      <protection locked="0"/>
    </xf>
    <xf numFmtId="0" fontId="28" fillId="0" borderId="36" xfId="0" applyFont="1" applyBorder="1" applyAlignment="1" applyProtection="1">
      <alignment vertical="center" shrinkToFit="1"/>
      <protection locked="0"/>
    </xf>
    <xf numFmtId="49" fontId="28" fillId="0" borderId="37" xfId="0" applyNumberFormat="1" applyFont="1" applyBorder="1" applyAlignment="1">
      <alignment horizontal="center" vertical="center" wrapText="1"/>
    </xf>
    <xf numFmtId="49" fontId="28" fillId="0" borderId="23" xfId="0" applyNumberFormat="1" applyFont="1" applyBorder="1" applyAlignment="1">
      <alignment horizontal="center" vertical="center"/>
    </xf>
    <xf numFmtId="38" fontId="25" fillId="0" borderId="23" xfId="7" applyFont="1" applyFill="1" applyBorder="1" applyAlignment="1" applyProtection="1">
      <alignment horizontal="center" vertical="center" shrinkToFit="1"/>
      <protection locked="0"/>
    </xf>
    <xf numFmtId="182" fontId="5" fillId="0" borderId="76" xfId="0" applyNumberFormat="1" applyFont="1" applyBorder="1" applyAlignment="1">
      <alignment horizontal="center" vertical="center"/>
    </xf>
    <xf numFmtId="182" fontId="5" fillId="0" borderId="82" xfId="0" applyNumberFormat="1" applyFont="1" applyBorder="1" applyAlignment="1">
      <alignment horizontal="center" vertical="center"/>
    </xf>
    <xf numFmtId="38" fontId="5" fillId="0" borderId="71" xfId="7" applyFont="1" applyFill="1" applyBorder="1" applyAlignment="1">
      <alignment horizontal="right" vertical="center"/>
    </xf>
    <xf numFmtId="38" fontId="5" fillId="0" borderId="76" xfId="7" applyFont="1" applyFill="1" applyBorder="1" applyAlignment="1">
      <alignment horizontal="right"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38" fontId="6" fillId="0" borderId="66" xfId="7" applyFont="1" applyFill="1" applyBorder="1" applyAlignment="1" applyProtection="1">
      <alignment horizontal="center" vertical="center"/>
      <protection locked="0"/>
    </xf>
    <xf numFmtId="38" fontId="6" fillId="0" borderId="70" xfId="7" applyFont="1" applyFill="1" applyBorder="1" applyAlignment="1" applyProtection="1">
      <alignment horizontal="center" vertical="center"/>
      <protection locked="0"/>
    </xf>
    <xf numFmtId="38" fontId="6" fillId="0" borderId="83" xfId="7" applyFont="1" applyFill="1" applyBorder="1" applyAlignment="1" applyProtection="1">
      <alignment horizontal="center" vertical="center"/>
      <protection locked="0"/>
    </xf>
    <xf numFmtId="38" fontId="5" fillId="0" borderId="67" xfId="7" applyFont="1" applyFill="1" applyBorder="1" applyAlignment="1">
      <alignment horizontal="right" vertical="center"/>
    </xf>
    <xf numFmtId="38" fontId="5" fillId="0" borderId="67" xfId="0" applyNumberFormat="1" applyFont="1" applyBorder="1" applyAlignment="1">
      <alignment horizontal="center"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6" fillId="0" borderId="71" xfId="0" applyFont="1" applyBorder="1" applyAlignment="1">
      <alignment horizontal="center" vertical="center"/>
    </xf>
    <xf numFmtId="0" fontId="6" fillId="0" borderId="66" xfId="0" applyFont="1" applyBorder="1" applyAlignment="1">
      <alignment horizontal="center" vertical="center"/>
    </xf>
    <xf numFmtId="0" fontId="6" fillId="0" borderId="70" xfId="0" applyFont="1" applyBorder="1" applyAlignment="1">
      <alignment horizontal="center" vertical="center"/>
    </xf>
    <xf numFmtId="12" fontId="6" fillId="0" borderId="70" xfId="0" applyNumberFormat="1" applyFont="1" applyBorder="1" applyAlignment="1">
      <alignment horizontal="center" vertical="center" shrinkToFit="1"/>
    </xf>
    <xf numFmtId="0" fontId="11" fillId="0" borderId="65"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0" fontId="7" fillId="0" borderId="23" xfId="0" applyFont="1" applyBorder="1" applyAlignment="1">
      <alignment horizontal="left" vertical="center"/>
    </xf>
    <xf numFmtId="0" fontId="7" fillId="0" borderId="50" xfId="0" applyFont="1" applyBorder="1" applyAlignment="1">
      <alignment horizontal="left" vertical="center"/>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7" fillId="0" borderId="57" xfId="0" applyFont="1" applyBorder="1" applyAlignment="1">
      <alignment horizontal="left" vertical="center"/>
    </xf>
    <xf numFmtId="0" fontId="7" fillId="0" borderId="23" xfId="0" applyFont="1" applyBorder="1" applyAlignment="1">
      <alignment horizontal="left" vertical="center" wrapText="1"/>
    </xf>
    <xf numFmtId="0" fontId="7" fillId="0" borderId="50" xfId="0" applyFont="1" applyBorder="1" applyAlignment="1">
      <alignment horizontal="left" vertical="center" wrapText="1"/>
    </xf>
    <xf numFmtId="49" fontId="6" fillId="0" borderId="24" xfId="0" applyNumberFormat="1" applyFont="1" applyBorder="1" applyAlignment="1" applyProtection="1">
      <alignment horizontal="center" vertical="center" shrinkToFit="1"/>
      <protection locked="0"/>
    </xf>
    <xf numFmtId="0" fontId="12" fillId="0" borderId="24" xfId="0" applyFont="1" applyBorder="1" applyAlignment="1">
      <alignment horizontal="left" vertical="top" wrapText="1"/>
    </xf>
    <xf numFmtId="0" fontId="12" fillId="0" borderId="86" xfId="0" applyFont="1" applyBorder="1" applyAlignment="1">
      <alignment horizontal="left" vertical="top" wrapText="1"/>
    </xf>
    <xf numFmtId="0" fontId="6" fillId="0" borderId="81"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6" fillId="0" borderId="57" xfId="0" applyFont="1" applyBorder="1" applyAlignment="1" applyProtection="1">
      <alignment horizontal="left" vertical="center" shrinkToFit="1"/>
      <protection locked="0"/>
    </xf>
    <xf numFmtId="0" fontId="10" fillId="0" borderId="63" xfId="0" applyFont="1" applyBorder="1" applyAlignment="1">
      <alignment horizontal="center" vertical="center"/>
    </xf>
    <xf numFmtId="0" fontId="10" fillId="0" borderId="68" xfId="0" applyFont="1" applyBorder="1" applyAlignment="1">
      <alignment horizontal="center" vertical="center"/>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6" fillId="0" borderId="63"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0" xfId="0" applyFont="1" applyAlignment="1">
      <alignment horizontal="center" vertical="center" textRotation="255"/>
    </xf>
    <xf numFmtId="0" fontId="6" fillId="0" borderId="5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13" xfId="0" applyFont="1" applyBorder="1">
      <alignment vertical="center"/>
    </xf>
    <xf numFmtId="0" fontId="6" fillId="0" borderId="24" xfId="0" applyFont="1" applyBorder="1">
      <alignment vertical="center"/>
    </xf>
    <xf numFmtId="0" fontId="6" fillId="0" borderId="79" xfId="0" applyFont="1" applyBorder="1">
      <alignment vertical="center"/>
    </xf>
    <xf numFmtId="0" fontId="6" fillId="0" borderId="9" xfId="0" applyFont="1" applyBorder="1">
      <alignment vertical="center"/>
    </xf>
    <xf numFmtId="0" fontId="6" fillId="0" borderId="22" xfId="0" applyFont="1" applyBorder="1">
      <alignment vertical="center"/>
    </xf>
    <xf numFmtId="0" fontId="6" fillId="0" borderId="43" xfId="0" applyFont="1" applyBorder="1">
      <alignment vertical="center"/>
    </xf>
    <xf numFmtId="49" fontId="6" fillId="0" borderId="80"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8" xfId="0" applyNumberFormat="1" applyFont="1" applyBorder="1" applyAlignment="1" applyProtection="1">
      <alignment horizontal="center" vertical="center" shrinkToFit="1"/>
      <protection locked="0"/>
    </xf>
    <xf numFmtId="0" fontId="6" fillId="0" borderId="37"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3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58" fontId="6" fillId="0" borderId="23" xfId="0" applyNumberFormat="1" applyFont="1" applyBorder="1" applyAlignment="1" applyProtection="1">
      <alignment horizontal="center" vertical="center" shrinkToFit="1"/>
      <protection locked="0"/>
    </xf>
    <xf numFmtId="58" fontId="6" fillId="0" borderId="50" xfId="0" applyNumberFormat="1" applyFont="1" applyBorder="1" applyAlignment="1" applyProtection="1">
      <alignment horizontal="center" vertical="center" shrinkToFit="1"/>
      <protection locked="0"/>
    </xf>
    <xf numFmtId="0" fontId="7" fillId="0" borderId="23" xfId="0" applyFont="1" applyBorder="1" applyAlignment="1" applyProtection="1">
      <alignment vertical="center" shrinkToFit="1"/>
      <protection locked="0"/>
    </xf>
    <xf numFmtId="0" fontId="7" fillId="0" borderId="36" xfId="0" applyFont="1" applyBorder="1" applyAlignment="1" applyProtection="1">
      <alignment vertical="center" shrinkToFit="1"/>
      <protection locked="0"/>
    </xf>
    <xf numFmtId="49" fontId="7" fillId="0" borderId="37" xfId="0" applyNumberFormat="1" applyFont="1" applyBorder="1" applyAlignment="1">
      <alignment horizontal="center" vertical="center" wrapText="1"/>
    </xf>
    <xf numFmtId="49" fontId="7" fillId="0" borderId="23" xfId="0" applyNumberFormat="1" applyFont="1" applyBorder="1" applyAlignment="1">
      <alignment horizontal="center" vertical="center"/>
    </xf>
    <xf numFmtId="38" fontId="6" fillId="0" borderId="23" xfId="7" applyFont="1" applyFill="1" applyBorder="1" applyAlignment="1" applyProtection="1">
      <alignment horizontal="center" vertical="center" shrinkToFit="1"/>
      <protection locked="0"/>
    </xf>
    <xf numFmtId="0" fontId="19" fillId="4" borderId="46" xfId="6" applyFont="1" applyFill="1" applyBorder="1" applyAlignment="1">
      <alignment horizontal="distributed" vertical="center" indent="1"/>
    </xf>
    <xf numFmtId="0" fontId="19" fillId="4" borderId="0" xfId="6" applyFont="1" applyFill="1" applyAlignment="1">
      <alignment horizontal="distributed" vertical="center" indent="1"/>
    </xf>
    <xf numFmtId="0" fontId="19" fillId="4" borderId="47" xfId="6" applyFont="1" applyFill="1" applyBorder="1" applyAlignment="1">
      <alignment horizontal="distributed" vertical="center" indent="1"/>
    </xf>
    <xf numFmtId="0" fontId="19" fillId="4" borderId="38" xfId="6" applyFont="1" applyFill="1" applyBorder="1" applyAlignment="1">
      <alignment horizontal="distributed" vertical="center" indent="1"/>
    </xf>
    <xf numFmtId="0" fontId="19" fillId="4" borderId="25" xfId="6" applyFont="1" applyFill="1" applyBorder="1" applyAlignment="1">
      <alignment horizontal="distributed" vertical="center" indent="1"/>
    </xf>
    <xf numFmtId="0" fontId="19" fillId="4" borderId="35" xfId="6" applyFont="1" applyFill="1" applyBorder="1" applyAlignment="1">
      <alignment horizontal="distributed" vertical="center" indent="1"/>
    </xf>
    <xf numFmtId="0" fontId="19" fillId="4" borderId="38" xfId="6" applyFont="1" applyFill="1" applyBorder="1" applyAlignment="1">
      <alignment horizontal="center" vertical="center" wrapText="1"/>
    </xf>
    <xf numFmtId="0" fontId="19" fillId="4" borderId="25" xfId="6" applyFont="1" applyFill="1" applyBorder="1" applyAlignment="1">
      <alignment horizontal="center" vertical="center" wrapText="1"/>
    </xf>
    <xf numFmtId="0" fontId="19" fillId="4" borderId="25" xfId="6" applyFont="1" applyFill="1" applyBorder="1" applyAlignment="1">
      <alignment horizontal="center" vertical="center"/>
    </xf>
    <xf numFmtId="0" fontId="19" fillId="0" borderId="100" xfId="6" applyFont="1" applyBorder="1" applyAlignment="1">
      <alignment horizontal="left" vertical="center" indent="1" shrinkToFit="1"/>
    </xf>
    <xf numFmtId="0" fontId="19" fillId="0" borderId="11" xfId="6" applyFont="1" applyBorder="1" applyAlignment="1">
      <alignment horizontal="left" vertical="center" indent="1" shrinkToFit="1"/>
    </xf>
    <xf numFmtId="0" fontId="19" fillId="0" borderId="104" xfId="6" applyFont="1" applyBorder="1" applyAlignment="1">
      <alignment horizontal="left" vertical="center" indent="1" shrinkToFit="1"/>
    </xf>
    <xf numFmtId="0" fontId="19" fillId="4" borderId="97" xfId="6" applyFont="1" applyFill="1" applyBorder="1" applyAlignment="1">
      <alignment horizontal="center" vertical="center"/>
    </xf>
    <xf numFmtId="0" fontId="19" fillId="0" borderId="26" xfId="6" applyFont="1" applyBorder="1" applyAlignment="1">
      <alignment horizontal="center" vertical="center"/>
    </xf>
    <xf numFmtId="0" fontId="19" fillId="0" borderId="98" xfId="6" applyFont="1" applyBorder="1" applyAlignment="1">
      <alignment horizontal="left" vertical="center" indent="1" shrinkToFit="1"/>
    </xf>
    <xf numFmtId="0" fontId="19" fillId="0" borderId="31" xfId="6" applyFont="1" applyBorder="1" applyAlignment="1">
      <alignment horizontal="left" vertical="center" indent="1" shrinkToFit="1"/>
    </xf>
    <xf numFmtId="0" fontId="19" fillId="0" borderId="107" xfId="6" applyFont="1" applyBorder="1" applyAlignment="1">
      <alignment horizontal="left" vertical="center" indent="1" shrinkToFit="1"/>
    </xf>
    <xf numFmtId="0" fontId="22" fillId="5" borderId="94" xfId="6" applyFont="1" applyFill="1" applyBorder="1" applyAlignment="1">
      <alignment horizontal="center" vertical="center"/>
    </xf>
    <xf numFmtId="0" fontId="22" fillId="5" borderId="95" xfId="6" applyFont="1" applyFill="1" applyBorder="1" applyAlignment="1">
      <alignment horizontal="center" vertical="center"/>
    </xf>
    <xf numFmtId="0" fontId="22" fillId="5" borderId="102" xfId="6" applyFont="1" applyFill="1" applyBorder="1" applyAlignment="1">
      <alignment horizontal="center" vertical="center"/>
    </xf>
    <xf numFmtId="0" fontId="22" fillId="5" borderId="103" xfId="6" applyFont="1" applyFill="1" applyBorder="1" applyAlignment="1">
      <alignment horizontal="center" vertical="center"/>
    </xf>
    <xf numFmtId="0" fontId="38" fillId="0" borderId="87" xfId="6" applyFont="1" applyBorder="1" applyAlignment="1">
      <alignment horizontal="center" vertical="center"/>
    </xf>
    <xf numFmtId="0" fontId="19" fillId="0" borderId="92" xfId="6" applyFont="1" applyBorder="1">
      <alignment vertical="center"/>
    </xf>
    <xf numFmtId="0" fontId="19" fillId="0" borderId="106" xfId="6" applyFont="1" applyBorder="1">
      <alignment vertical="center"/>
    </xf>
    <xf numFmtId="38" fontId="39" fillId="0" borderId="25" xfId="7" applyFont="1" applyBorder="1" applyAlignment="1">
      <alignment horizontal="center"/>
    </xf>
    <xf numFmtId="0" fontId="19" fillId="4" borderId="37" xfId="6" applyFont="1" applyFill="1" applyBorder="1" applyAlignment="1">
      <alignment horizontal="left" vertical="center" indent="1"/>
    </xf>
    <xf numFmtId="0" fontId="19" fillId="4" borderId="23" xfId="6" applyFont="1" applyFill="1" applyBorder="1" applyAlignment="1">
      <alignment horizontal="left" vertical="center" indent="1"/>
    </xf>
    <xf numFmtId="0" fontId="19" fillId="4" borderId="36" xfId="6" applyFont="1" applyFill="1" applyBorder="1" applyAlignment="1">
      <alignment horizontal="left" vertical="center" indent="1"/>
    </xf>
    <xf numFmtId="0" fontId="19" fillId="0" borderId="37" xfId="6" applyFont="1" applyBorder="1" applyAlignment="1">
      <alignment horizontal="center" vertical="center"/>
    </xf>
    <xf numFmtId="0" fontId="19" fillId="0" borderId="23" xfId="6" applyFont="1" applyBorder="1" applyAlignment="1">
      <alignment horizontal="center" vertical="center"/>
    </xf>
    <xf numFmtId="0" fontId="19" fillId="0" borderId="38" xfId="6" applyFont="1" applyBorder="1" applyAlignment="1">
      <alignment horizontal="center" vertical="center"/>
    </xf>
    <xf numFmtId="0" fontId="19" fillId="0" borderId="25" xfId="6" applyFont="1" applyBorder="1" applyAlignment="1">
      <alignment horizontal="center" vertical="center"/>
    </xf>
    <xf numFmtId="49" fontId="19" fillId="0" borderId="25" xfId="6" applyNumberFormat="1" applyFont="1" applyBorder="1" applyAlignment="1">
      <alignment horizontal="center" vertical="center"/>
    </xf>
    <xf numFmtId="49" fontId="19" fillId="0" borderId="25" xfId="6" applyNumberFormat="1" applyFont="1" applyBorder="1">
      <alignment vertical="center"/>
    </xf>
    <xf numFmtId="0" fontId="19" fillId="0" borderId="98" xfId="6" applyFont="1" applyBorder="1" applyAlignment="1">
      <alignment horizontal="left" vertical="center" indent="1"/>
    </xf>
    <xf numFmtId="0" fontId="19" fillId="0" borderId="31" xfId="6" applyFont="1" applyBorder="1" applyAlignment="1">
      <alignment horizontal="left" vertical="center" indent="1"/>
    </xf>
    <xf numFmtId="0" fontId="19" fillId="0" borderId="107" xfId="6" applyFont="1" applyBorder="1" applyAlignment="1">
      <alignment horizontal="left" vertical="center" indent="1"/>
    </xf>
    <xf numFmtId="0" fontId="19" fillId="0" borderId="99" xfId="6" applyFont="1" applyBorder="1" applyAlignment="1">
      <alignment horizontal="left" vertical="center" indent="1" shrinkToFit="1"/>
    </xf>
    <xf numFmtId="0" fontId="19" fillId="0" borderId="101" xfId="6" applyFont="1" applyBorder="1" applyAlignment="1">
      <alignment horizontal="left" vertical="center" indent="1" shrinkToFit="1"/>
    </xf>
    <xf numFmtId="0" fontId="19" fillId="0" borderId="105" xfId="6" applyFont="1" applyBorder="1" applyAlignment="1">
      <alignment horizontal="left" vertical="center" indent="1" shrinkToFit="1"/>
    </xf>
    <xf numFmtId="0" fontId="19" fillId="0" borderId="108" xfId="6" applyFont="1" applyBorder="1" applyAlignment="1">
      <alignment horizontal="left" vertical="center" indent="1" shrinkToFit="1"/>
    </xf>
    <xf numFmtId="0" fontId="19" fillId="4" borderId="37" xfId="6" applyFont="1" applyFill="1" applyBorder="1" applyAlignment="1">
      <alignment horizontal="center" vertical="center" shrinkToFit="1"/>
    </xf>
    <xf numFmtId="0" fontId="19" fillId="0" borderId="23" xfId="6" applyFont="1" applyBorder="1" applyAlignment="1">
      <alignment vertical="center" shrinkToFit="1"/>
    </xf>
    <xf numFmtId="0" fontId="19" fillId="0" borderId="36" xfId="6" applyFont="1" applyBorder="1" applyAlignment="1">
      <alignment vertical="center" shrinkToFit="1"/>
    </xf>
    <xf numFmtId="49" fontId="22" fillId="5" borderId="37" xfId="6" applyNumberFormat="1" applyFont="1" applyFill="1" applyBorder="1" applyAlignment="1">
      <alignment horizontal="center" vertical="center"/>
    </xf>
    <xf numFmtId="0" fontId="19" fillId="5" borderId="23" xfId="6" applyFont="1" applyFill="1" applyBorder="1" applyAlignment="1">
      <alignment horizontal="center" vertical="center"/>
    </xf>
    <xf numFmtId="0" fontId="19" fillId="5" borderId="36" xfId="6" applyFont="1" applyFill="1" applyBorder="1" applyAlignment="1">
      <alignment horizontal="center" vertical="center"/>
    </xf>
    <xf numFmtId="0" fontId="22" fillId="5" borderId="91" xfId="6" applyFont="1" applyFill="1" applyBorder="1" applyAlignment="1">
      <alignment horizontal="center" vertical="center" shrinkToFit="1"/>
    </xf>
    <xf numFmtId="0" fontId="22" fillId="5" borderId="24" xfId="6" applyFont="1" applyFill="1" applyBorder="1" applyAlignment="1">
      <alignment horizontal="center" vertical="center" shrinkToFit="1"/>
    </xf>
    <xf numFmtId="0" fontId="22" fillId="5" borderId="79" xfId="6" applyFont="1" applyFill="1" applyBorder="1" applyAlignment="1">
      <alignment horizontal="center" vertical="center" shrinkToFit="1"/>
    </xf>
    <xf numFmtId="0" fontId="22" fillId="5" borderId="38" xfId="6" applyFont="1" applyFill="1" applyBorder="1" applyAlignment="1">
      <alignment horizontal="center" vertical="center" shrinkToFit="1"/>
    </xf>
    <xf numFmtId="0" fontId="22" fillId="5" borderId="25" xfId="6" applyFont="1" applyFill="1" applyBorder="1" applyAlignment="1">
      <alignment horizontal="center" vertical="center" shrinkToFit="1"/>
    </xf>
    <xf numFmtId="0" fontId="22" fillId="5" borderId="35" xfId="6" applyFont="1" applyFill="1" applyBorder="1" applyAlignment="1">
      <alignment horizontal="center" vertical="center" shrinkToFit="1"/>
    </xf>
    <xf numFmtId="0" fontId="22" fillId="5" borderId="24" xfId="6" applyFont="1" applyFill="1" applyBorder="1" applyAlignment="1">
      <alignment vertical="center" shrinkToFit="1"/>
    </xf>
    <xf numFmtId="0" fontId="22" fillId="5" borderId="79" xfId="6" applyFont="1" applyFill="1" applyBorder="1" applyAlignment="1">
      <alignment vertical="center" shrinkToFit="1"/>
    </xf>
    <xf numFmtId="0" fontId="22" fillId="5" borderId="38" xfId="6" applyFont="1" applyFill="1" applyBorder="1" applyAlignment="1">
      <alignment vertical="center" shrinkToFit="1"/>
    </xf>
    <xf numFmtId="0" fontId="22" fillId="5" borderId="25" xfId="6" applyFont="1" applyFill="1" applyBorder="1" applyAlignment="1">
      <alignment vertical="center" shrinkToFit="1"/>
    </xf>
    <xf numFmtId="0" fontId="22" fillId="5" borderId="35" xfId="6" applyFont="1" applyFill="1" applyBorder="1" applyAlignment="1">
      <alignment vertical="center" shrinkToFit="1"/>
    </xf>
    <xf numFmtId="0" fontId="36" fillId="4" borderId="88" xfId="6" applyFont="1" applyFill="1" applyBorder="1" applyAlignment="1">
      <alignment vertical="center" textRotation="255"/>
    </xf>
    <xf numFmtId="0" fontId="19" fillId="4" borderId="89" xfId="6" applyFont="1" applyFill="1" applyBorder="1" applyAlignment="1">
      <alignment vertical="center" textRotation="255"/>
    </xf>
    <xf numFmtId="0" fontId="19" fillId="4" borderId="90" xfId="6" applyFont="1" applyFill="1" applyBorder="1" applyAlignment="1">
      <alignment vertical="center" textRotation="255"/>
    </xf>
    <xf numFmtId="0" fontId="19" fillId="0" borderId="23" xfId="6" applyFont="1" applyBorder="1" applyAlignment="1">
      <alignment horizontal="center" vertical="center" shrinkToFit="1"/>
    </xf>
    <xf numFmtId="0" fontId="19" fillId="0" borderId="36" xfId="6" applyFont="1" applyBorder="1" applyAlignment="1">
      <alignment horizontal="center" vertical="center" shrinkToFit="1"/>
    </xf>
    <xf numFmtId="0" fontId="19" fillId="4" borderId="37" xfId="6" applyFont="1" applyFill="1" applyBorder="1" applyAlignment="1">
      <alignment horizontal="center" vertical="center"/>
    </xf>
    <xf numFmtId="0" fontId="19" fillId="4" borderId="23" xfId="6" applyFont="1" applyFill="1" applyBorder="1" applyAlignment="1">
      <alignment horizontal="center" vertical="center"/>
    </xf>
    <xf numFmtId="0" fontId="19" fillId="4" borderId="36" xfId="6" applyFont="1" applyFill="1" applyBorder="1" applyAlignment="1">
      <alignment horizontal="center" vertical="center"/>
    </xf>
    <xf numFmtId="0" fontId="19" fillId="0" borderId="36" xfId="6" applyFont="1" applyBorder="1" applyAlignment="1">
      <alignment horizontal="center" vertical="center"/>
    </xf>
    <xf numFmtId="0" fontId="22" fillId="5" borderId="37" xfId="6" applyFont="1" applyFill="1" applyBorder="1" applyAlignment="1">
      <alignment horizontal="left" vertical="center"/>
    </xf>
    <xf numFmtId="0" fontId="22" fillId="5" borderId="23" xfId="6" applyFont="1" applyFill="1" applyBorder="1" applyAlignment="1">
      <alignment horizontal="left" vertical="center"/>
    </xf>
    <xf numFmtId="0" fontId="22" fillId="5" borderId="36" xfId="6" applyFont="1" applyFill="1" applyBorder="1" applyAlignment="1">
      <alignment horizontal="left" vertical="center"/>
    </xf>
    <xf numFmtId="0" fontId="22" fillId="5" borderId="46" xfId="6" applyFont="1" applyFill="1" applyBorder="1" applyAlignment="1">
      <alignment horizontal="center" vertical="center"/>
    </xf>
    <xf numFmtId="0" fontId="22" fillId="5" borderId="38" xfId="6" applyFont="1" applyFill="1" applyBorder="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40" fillId="0" borderId="0" xfId="0" applyFont="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58">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33</xdr:row>
          <xdr:rowOff>0</xdr:rowOff>
        </xdr:from>
        <xdr:to>
          <xdr:col>26</xdr:col>
          <xdr:colOff>85725</xdr:colOff>
          <xdr:row>56</xdr:row>
          <xdr:rowOff>9525</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39</xdr:col>
      <xdr:colOff>19050</xdr:colOff>
      <xdr:row>21</xdr:row>
      <xdr:rowOff>257174</xdr:rowOff>
    </xdr:from>
    <xdr:to>
      <xdr:col>39</xdr:col>
      <xdr:colOff>285750</xdr:colOff>
      <xdr:row>22</xdr:row>
      <xdr:rowOff>257174</xdr:rowOff>
    </xdr:to>
    <xdr:sp macro="" textlink="">
      <xdr:nvSpPr>
        <xdr:cNvPr id="2" name="楕円 1">
          <a:extLst>
            <a:ext uri="{FF2B5EF4-FFF2-40B4-BE49-F238E27FC236}">
              <a16:creationId xmlns:a16="http://schemas.microsoft.com/office/drawing/2014/main" id="{00000000-0008-0000-1200-000002000000}"/>
            </a:ext>
          </a:extLst>
        </xdr:cNvPr>
        <xdr:cNvSpPr/>
      </xdr:nvSpPr>
      <xdr:spPr>
        <a:xfrm flipH="1">
          <a:off x="7829550" y="7105649"/>
          <a:ext cx="266700" cy="2762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112059</xdr:colOff>
      <xdr:row>18</xdr:row>
      <xdr:rowOff>0</xdr:rowOff>
    </xdr:from>
    <xdr:to>
      <xdr:col>36</xdr:col>
      <xdr:colOff>48557</xdr:colOff>
      <xdr:row>18</xdr:row>
      <xdr:rowOff>503329</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970059" y="5410200"/>
          <a:ext cx="317498" cy="50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79377</xdr:colOff>
      <xdr:row>14</xdr:row>
      <xdr:rowOff>269877</xdr:rowOff>
    </xdr:from>
    <xdr:to>
      <xdr:col>24</xdr:col>
      <xdr:colOff>15875</xdr:colOff>
      <xdr:row>16</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142877</xdr:colOff>
      <xdr:row>21</xdr:row>
      <xdr:rowOff>222252</xdr:rowOff>
    </xdr:from>
    <xdr:to>
      <xdr:col>23</xdr:col>
      <xdr:colOff>222250</xdr:colOff>
      <xdr:row>23</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6219827" y="7185027"/>
          <a:ext cx="355598" cy="444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79377</xdr:colOff>
      <xdr:row>9</xdr:row>
      <xdr:rowOff>269877</xdr:rowOff>
    </xdr:from>
    <xdr:to>
      <xdr:col>24</xdr:col>
      <xdr:colOff>15875</xdr:colOff>
      <xdr:row>11</xdr:row>
      <xdr:rowOff>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65288;R05&#65289;&#20185;&#21271;&#24066;&#20171;&#35703;&#20445;&#38522;&#26045;&#35373;&#31561;&#29289;&#20385;&#39640;&#39472;&#23550;&#31574;&#20107;&#26989;&#30003;&#35531;&#26360;&#65288;&#30003;&#35531;&#26360;&#39006;&#65297;&#65374;&#65301;&#65289;.xlsx" TargetMode="External"/><Relationship Id="rId1" Type="http://schemas.openxmlformats.org/officeDocument/2006/relationships/externalLinkPath" Target="/23&#24180;&#24230;&#12424;&#12426;&#38263;&#23551;&#25903;&#25588;&#35506;/&#12454;&#12288;&#39640;&#40802;&#32773;&#31119;&#31049;&#20107;&#26989;&#65288;&#24066;&#20107;&#26989;&#12539;&#38634;&#12539;&#25964;&#32769;&#12539;&#32202;&#38599;&#12539;&#25903;&#21512;&#12539;Q&#12385;&#12419;&#12435;&#65289;/&#9734;&#20171;&#35703;&#20445;&#38522;&#26045;&#35373;&#31561;&#29289;&#20385;&#39640;&#39472;&#23550;&#31574;&#20107;&#26989;/R06/&#35036;&#21161;&#37329;&#20107;&#21209;/00&#65343;&#35201;&#32177;/&#9313;&#65288;R05&#65289;&#20185;&#21271;&#24066;&#20171;&#35703;&#20445;&#38522;&#26045;&#35373;&#31561;&#29289;&#20385;&#39640;&#39472;&#23550;&#31574;&#20107;&#26989;&#30003;&#35531;&#26360;&#65288;&#30003;&#35531;&#26360;&#39006;&#65297;&#65374;&#65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本申請書の使い方"/>
      <sheetName val="総括表"/>
      <sheetName val="申請額一覧（別紙１）"/>
      <sheetName val="施設１"/>
      <sheetName val="施設２"/>
      <sheetName val="施設３"/>
      <sheetName val="施設４"/>
      <sheetName val="施設５"/>
      <sheetName val="施設６"/>
      <sheetName val="施設７"/>
      <sheetName val="施設８"/>
      <sheetName val="施設９"/>
      <sheetName val="施設１０"/>
      <sheetName val="施設１１"/>
      <sheetName val="施設１２"/>
      <sheetName val="施設１３"/>
      <sheetName val="施設１４"/>
      <sheetName val="施設１５"/>
      <sheetName val="請求書"/>
      <sheetName val="委任状（申請者と口座名義人が違う場合に提出）"/>
    </sheetNames>
    <sheetDataSet>
      <sheetData sheetId="0"/>
      <sheetData sheetId="1">
        <row r="11">
          <cell r="M11"/>
        </row>
        <row r="12">
          <cell r="M12"/>
          <cell r="U1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view="pageBreakPreview" zoomScaleNormal="100" zoomScaleSheetLayoutView="100" workbookViewId="0">
      <selection activeCell="C12" sqref="C12"/>
    </sheetView>
  </sheetViews>
  <sheetFormatPr defaultRowHeight="13.5"/>
  <cols>
    <col min="1" max="1" width="2" style="55" customWidth="1"/>
    <col min="2" max="2" width="7.75" style="55" customWidth="1"/>
    <col min="3" max="3" width="86.125" style="55" customWidth="1"/>
    <col min="4" max="16384" width="9" style="55"/>
  </cols>
  <sheetData>
    <row r="1" spans="1:3">
      <c r="A1" s="53"/>
      <c r="B1" s="53"/>
      <c r="C1" s="54"/>
    </row>
    <row r="2" spans="1:3" ht="18.75">
      <c r="A2" s="53"/>
      <c r="B2" s="56" t="s">
        <v>5</v>
      </c>
      <c r="C2" s="57"/>
    </row>
    <row r="3" spans="1:3" ht="16.5">
      <c r="A3" s="53"/>
      <c r="B3" s="58"/>
      <c r="C3" s="57"/>
    </row>
    <row r="4" spans="1:3" ht="14.25">
      <c r="A4" s="53"/>
      <c r="B4" s="59" t="s">
        <v>136</v>
      </c>
      <c r="C4" s="57"/>
    </row>
    <row r="5" spans="1:3" ht="14.25">
      <c r="A5" s="53"/>
      <c r="B5" s="53"/>
      <c r="C5" s="57"/>
    </row>
    <row r="6" spans="1:3" ht="14.25">
      <c r="A6" s="53"/>
      <c r="B6" s="60" t="s">
        <v>46</v>
      </c>
      <c r="C6" s="61" t="s">
        <v>53</v>
      </c>
    </row>
    <row r="7" spans="1:3" ht="70.5" customHeight="1">
      <c r="A7" s="53"/>
      <c r="B7" s="62">
        <v>1</v>
      </c>
      <c r="C7" s="63" t="s">
        <v>41</v>
      </c>
    </row>
    <row r="8" spans="1:3" ht="70.5" customHeight="1">
      <c r="A8" s="53"/>
      <c r="B8" s="62">
        <v>2</v>
      </c>
      <c r="C8" s="63" t="s">
        <v>121</v>
      </c>
    </row>
    <row r="9" spans="1:3" ht="70.5" customHeight="1">
      <c r="A9" s="53"/>
      <c r="B9" s="62">
        <v>3</v>
      </c>
      <c r="C9" s="63" t="s">
        <v>43</v>
      </c>
    </row>
    <row r="10" spans="1:3" ht="70.5" customHeight="1">
      <c r="A10" s="53"/>
      <c r="B10" s="62">
        <v>4</v>
      </c>
      <c r="C10" s="63" t="s">
        <v>90</v>
      </c>
    </row>
    <row r="11" spans="1:3" ht="70.5" customHeight="1">
      <c r="A11" s="53"/>
      <c r="B11" s="62">
        <v>5</v>
      </c>
      <c r="C11" s="63" t="s">
        <v>137</v>
      </c>
    </row>
    <row r="12" spans="1:3" ht="170.25" customHeight="1">
      <c r="A12" s="53"/>
      <c r="B12" s="62">
        <v>6</v>
      </c>
      <c r="C12" s="64" t="s">
        <v>153</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96" priority="27">
      <formula>LEN(TRIM(A10))=0</formula>
    </cfRule>
  </conditionalFormatting>
  <conditionalFormatting sqref="N3:R3">
    <cfRule type="containsBlanks" dxfId="95" priority="16">
      <formula>LEN(TRIM(N3))=0</formula>
    </cfRule>
  </conditionalFormatting>
  <conditionalFormatting sqref="N4:AE5">
    <cfRule type="containsBlanks" dxfId="94" priority="10">
      <formula>LEN(TRIM(N4))=0</formula>
    </cfRule>
  </conditionalFormatting>
  <conditionalFormatting sqref="N7:AP7">
    <cfRule type="containsBlanks" dxfId="93" priority="32">
      <formula>LEN(TRIM(N7))=0</formula>
    </cfRule>
  </conditionalFormatting>
  <conditionalFormatting sqref="S6:T6 V6:X6">
    <cfRule type="containsBlanks" dxfId="92" priority="28">
      <formula>LEN(TRIM(S6))=0</formula>
    </cfRule>
  </conditionalFormatting>
  <conditionalFormatting sqref="Y18:AD18">
    <cfRule type="containsBlanks" dxfId="91" priority="1">
      <formula>LEN(TRIM(Y18))=0</formula>
    </cfRule>
  </conditionalFormatting>
  <conditionalFormatting sqref="Y21:AD21">
    <cfRule type="containsBlanks" dxfId="90" priority="4">
      <formula>LEN(TRIM(Y21))=0</formula>
    </cfRule>
  </conditionalFormatting>
  <conditionalFormatting sqref="AH5:AI5">
    <cfRule type="containsBlanks" dxfId="89" priority="29">
      <formula>LEN(TRIM(AH5))=0</formula>
    </cfRule>
  </conditionalFormatting>
  <conditionalFormatting sqref="AK4">
    <cfRule type="containsBlanks" dxfId="88" priority="3">
      <formula>LEN(TRIM(AK4))=0</formula>
    </cfRule>
  </conditionalFormatting>
  <conditionalFormatting sqref="AM5:AN5">
    <cfRule type="containsBlanks" dxfId="87" priority="26">
      <formula>LEN(TRIM(AM5))=0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list" allowBlank="1" showInputMessage="1" showErrorMessage="1" sqref="Y18:AD18 Y21:AD21" xr:uid="{00000000-0002-0000-0900-000003000000}">
      <formula1>"12,11,10,9,8,7,6,5,4,3,2,1"</formula1>
    </dataValidation>
    <dataValidation type="textLength" allowBlank="1" showErrorMessage="1" error="10桁で入力してください。" sqref="N3:R3" xr:uid="{00000000-0002-0000-0900-000004000000}">
      <formula1>9</formula1>
      <formula2>10</formula2>
    </dataValidation>
    <dataValidation type="list" allowBlank="1" showInputMessage="1" showErrorMessage="1" sqref="N5:AE5" xr:uid="{00000000-0002-0000-09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9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86" priority="27">
      <formula>LEN(TRIM(A10))=0</formula>
    </cfRule>
  </conditionalFormatting>
  <conditionalFormatting sqref="N3:R3">
    <cfRule type="containsBlanks" dxfId="85" priority="16">
      <formula>LEN(TRIM(N3))=0</formula>
    </cfRule>
  </conditionalFormatting>
  <conditionalFormatting sqref="N4:AE5">
    <cfRule type="containsBlanks" dxfId="84" priority="10">
      <formula>LEN(TRIM(N4))=0</formula>
    </cfRule>
  </conditionalFormatting>
  <conditionalFormatting sqref="N7:AP7">
    <cfRule type="containsBlanks" dxfId="83" priority="32">
      <formula>LEN(TRIM(N7))=0</formula>
    </cfRule>
  </conditionalFormatting>
  <conditionalFormatting sqref="S6:T6 V6:X6">
    <cfRule type="containsBlanks" dxfId="82" priority="28">
      <formula>LEN(TRIM(S6))=0</formula>
    </cfRule>
  </conditionalFormatting>
  <conditionalFormatting sqref="Y18:AD18">
    <cfRule type="containsBlanks" dxfId="81" priority="1">
      <formula>LEN(TRIM(Y18))=0</formula>
    </cfRule>
  </conditionalFormatting>
  <conditionalFormatting sqref="Y21:AD21">
    <cfRule type="containsBlanks" dxfId="80" priority="4">
      <formula>LEN(TRIM(Y21))=0</formula>
    </cfRule>
  </conditionalFormatting>
  <conditionalFormatting sqref="AH5:AI5">
    <cfRule type="containsBlanks" dxfId="79" priority="29">
      <formula>LEN(TRIM(AH5))=0</formula>
    </cfRule>
  </conditionalFormatting>
  <conditionalFormatting sqref="AK4">
    <cfRule type="containsBlanks" dxfId="78" priority="3">
      <formula>LEN(TRIM(AK4))=0</formula>
    </cfRule>
  </conditionalFormatting>
  <conditionalFormatting sqref="AM5:AN5">
    <cfRule type="containsBlanks" dxfId="77" priority="26">
      <formula>LEN(TRIM(AM5))=0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list" allowBlank="1" showInputMessage="1" showErrorMessage="1" sqref="Y18:AD18 Y21:AD21" xr:uid="{00000000-0002-0000-0A00-000003000000}">
      <formula1>"12,11,10,9,8,7,6,5,4,3,2,1"</formula1>
    </dataValidation>
    <dataValidation type="textLength" allowBlank="1" showErrorMessage="1" error="10桁で入力してください。" sqref="N3:R3" xr:uid="{00000000-0002-0000-0A00-000004000000}">
      <formula1>9</formula1>
      <formula2>10</formula2>
    </dataValidation>
    <dataValidation type="list" allowBlank="1" showInputMessage="1" showErrorMessage="1" sqref="N5:AE5" xr:uid="{00000000-0002-0000-0A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A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76" priority="27">
      <formula>LEN(TRIM(A10))=0</formula>
    </cfRule>
  </conditionalFormatting>
  <conditionalFormatting sqref="N3:R3">
    <cfRule type="containsBlanks" dxfId="75" priority="16">
      <formula>LEN(TRIM(N3))=0</formula>
    </cfRule>
  </conditionalFormatting>
  <conditionalFormatting sqref="N4:AE5">
    <cfRule type="containsBlanks" dxfId="74" priority="10">
      <formula>LEN(TRIM(N4))=0</formula>
    </cfRule>
  </conditionalFormatting>
  <conditionalFormatting sqref="N7:AP7">
    <cfRule type="containsBlanks" dxfId="73" priority="32">
      <formula>LEN(TRIM(N7))=0</formula>
    </cfRule>
  </conditionalFormatting>
  <conditionalFormatting sqref="S6:T6 V6:X6">
    <cfRule type="containsBlanks" dxfId="72" priority="28">
      <formula>LEN(TRIM(S6))=0</formula>
    </cfRule>
  </conditionalFormatting>
  <conditionalFormatting sqref="Y18:AD18">
    <cfRule type="containsBlanks" dxfId="71" priority="1">
      <formula>LEN(TRIM(Y18))=0</formula>
    </cfRule>
  </conditionalFormatting>
  <conditionalFormatting sqref="Y21:AD21">
    <cfRule type="containsBlanks" dxfId="70" priority="4">
      <formula>LEN(TRIM(Y21))=0</formula>
    </cfRule>
  </conditionalFormatting>
  <conditionalFormatting sqref="AH5:AI5">
    <cfRule type="containsBlanks" dxfId="69" priority="29">
      <formula>LEN(TRIM(AH5))=0</formula>
    </cfRule>
  </conditionalFormatting>
  <conditionalFormatting sqref="AK4">
    <cfRule type="containsBlanks" dxfId="68" priority="3">
      <formula>LEN(TRIM(AK4))=0</formula>
    </cfRule>
  </conditionalFormatting>
  <conditionalFormatting sqref="AM5:AN5">
    <cfRule type="containsBlanks" dxfId="67" priority="26">
      <formula>LEN(TRIM(AM5))=0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list" allowBlank="1" showInputMessage="1" showErrorMessage="1" sqref="Y18:AD18 Y21:AD21" xr:uid="{00000000-0002-0000-0B00-000003000000}">
      <formula1>"12,11,10,9,8,7,6,5,4,3,2,1"</formula1>
    </dataValidation>
    <dataValidation type="textLength" allowBlank="1" showErrorMessage="1" error="10桁で入力してください。" sqref="N3:R3" xr:uid="{00000000-0002-0000-0B00-000004000000}">
      <formula1>9</formula1>
      <formula2>10</formula2>
    </dataValidation>
    <dataValidation type="list" allowBlank="1" showInputMessage="1" showErrorMessage="1" sqref="N5:AE5" xr:uid="{00000000-0002-0000-0B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B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66" priority="27">
      <formula>LEN(TRIM(A10))=0</formula>
    </cfRule>
  </conditionalFormatting>
  <conditionalFormatting sqref="N3:R3">
    <cfRule type="containsBlanks" dxfId="65" priority="16">
      <formula>LEN(TRIM(N3))=0</formula>
    </cfRule>
  </conditionalFormatting>
  <conditionalFormatting sqref="N4:AE5">
    <cfRule type="containsBlanks" dxfId="64" priority="10">
      <formula>LEN(TRIM(N4))=0</formula>
    </cfRule>
  </conditionalFormatting>
  <conditionalFormatting sqref="N7:AP7">
    <cfRule type="containsBlanks" dxfId="63" priority="32">
      <formula>LEN(TRIM(N7))=0</formula>
    </cfRule>
  </conditionalFormatting>
  <conditionalFormatting sqref="S6:T6 V6:X6">
    <cfRule type="containsBlanks" dxfId="62" priority="28">
      <formula>LEN(TRIM(S6))=0</formula>
    </cfRule>
  </conditionalFormatting>
  <conditionalFormatting sqref="Y18:AD18">
    <cfRule type="containsBlanks" dxfId="61" priority="1">
      <formula>LEN(TRIM(Y18))=0</formula>
    </cfRule>
  </conditionalFormatting>
  <conditionalFormatting sqref="Y21:AD21">
    <cfRule type="containsBlanks" dxfId="60" priority="4">
      <formula>LEN(TRIM(Y21))=0</formula>
    </cfRule>
  </conditionalFormatting>
  <conditionalFormatting sqref="AH5:AI5">
    <cfRule type="containsBlanks" dxfId="59" priority="29">
      <formula>LEN(TRIM(AH5))=0</formula>
    </cfRule>
  </conditionalFormatting>
  <conditionalFormatting sqref="AK4">
    <cfRule type="containsBlanks" dxfId="58" priority="3">
      <formula>LEN(TRIM(AK4))=0</formula>
    </cfRule>
  </conditionalFormatting>
  <conditionalFormatting sqref="AM5:AN5">
    <cfRule type="containsBlanks" dxfId="57" priority="26">
      <formula>LEN(TRIM(AM5))=0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list" allowBlank="1" showInputMessage="1" showErrorMessage="1" sqref="Y18:AD18 Y21:AD21" xr:uid="{00000000-0002-0000-0C00-000003000000}">
      <formula1>"12,11,10,9,8,7,6,5,4,3,2,1"</formula1>
    </dataValidation>
    <dataValidation type="textLength" allowBlank="1" showErrorMessage="1" error="10桁で入力してください。" sqref="N3:R3" xr:uid="{00000000-0002-0000-0C00-000004000000}">
      <formula1>9</formula1>
      <formula2>10</formula2>
    </dataValidation>
    <dataValidation type="list" allowBlank="1" showInputMessage="1" showErrorMessage="1" sqref="N5:AE5" xr:uid="{00000000-0002-0000-0C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C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4"/>
  <sheetViews>
    <sheetView view="pageBreakPreview" topLeftCell="A4"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56" priority="27">
      <formula>LEN(TRIM(A10))=0</formula>
    </cfRule>
  </conditionalFormatting>
  <conditionalFormatting sqref="N3:R3">
    <cfRule type="containsBlanks" dxfId="55" priority="16">
      <formula>LEN(TRIM(N3))=0</formula>
    </cfRule>
  </conditionalFormatting>
  <conditionalFormatting sqref="N4:AE5">
    <cfRule type="containsBlanks" dxfId="54" priority="10">
      <formula>LEN(TRIM(N4))=0</formula>
    </cfRule>
  </conditionalFormatting>
  <conditionalFormatting sqref="N7:AP7">
    <cfRule type="containsBlanks" dxfId="53" priority="32">
      <formula>LEN(TRIM(N7))=0</formula>
    </cfRule>
  </conditionalFormatting>
  <conditionalFormatting sqref="S6:T6 V6:X6">
    <cfRule type="containsBlanks" dxfId="52" priority="28">
      <formula>LEN(TRIM(S6))=0</formula>
    </cfRule>
  </conditionalFormatting>
  <conditionalFormatting sqref="Y18:AD18">
    <cfRule type="containsBlanks" dxfId="51" priority="1">
      <formula>LEN(TRIM(Y18))=0</formula>
    </cfRule>
  </conditionalFormatting>
  <conditionalFormatting sqref="Y21:AD21">
    <cfRule type="containsBlanks" dxfId="50" priority="4">
      <formula>LEN(TRIM(Y21))=0</formula>
    </cfRule>
  </conditionalFormatting>
  <conditionalFormatting sqref="AH5:AI5">
    <cfRule type="containsBlanks" dxfId="49" priority="29">
      <formula>LEN(TRIM(AH5))=0</formula>
    </cfRule>
  </conditionalFormatting>
  <conditionalFormatting sqref="AK4">
    <cfRule type="containsBlanks" dxfId="48" priority="3">
      <formula>LEN(TRIM(AK4))=0</formula>
    </cfRule>
  </conditionalFormatting>
  <conditionalFormatting sqref="AM5:AN5">
    <cfRule type="containsBlanks" dxfId="47" priority="26">
      <formula>LEN(TRIM(AM5))=0</formula>
    </cfRule>
  </conditionalFormatting>
  <dataValidations count="7">
    <dataValidation imeMode="halfAlpha" allowBlank="1" showInputMessage="1" showErrorMessage="1" sqref="AO5 AJ5" xr:uid="{00000000-0002-0000-0D00-000000000000}"/>
    <dataValidation imeMode="disabled" allowBlank="1" showInputMessage="1" showErrorMessage="1" sqref="AM5:AN5 AH5:AI5 V6:Y6 S6:T6" xr:uid="{00000000-0002-0000-0D00-000001000000}"/>
    <dataValidation type="list" imeMode="disabled" allowBlank="1" showInputMessage="1" showErrorMessage="1" sqref="A10:A15" xr:uid="{00000000-0002-0000-0D00-000002000000}">
      <formula1>"○"</formula1>
    </dataValidation>
    <dataValidation type="list" allowBlank="1" showInputMessage="1" showErrorMessage="1" sqref="Y18:AD18 Y21:AD21" xr:uid="{00000000-0002-0000-0D00-000003000000}">
      <formula1>"12,11,10,9,8,7,6,5,4,3,2,1"</formula1>
    </dataValidation>
    <dataValidation type="textLength" allowBlank="1" showErrorMessage="1" error="10桁で入力してください。" sqref="N3:R3" xr:uid="{00000000-0002-0000-0D00-000004000000}">
      <formula1>9</formula1>
      <formula2>10</formula2>
    </dataValidation>
    <dataValidation type="list" allowBlank="1" showInputMessage="1" showErrorMessage="1" sqref="N5:AE5" xr:uid="{00000000-0002-0000-0D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D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46" priority="27">
      <formula>LEN(TRIM(A10))=0</formula>
    </cfRule>
  </conditionalFormatting>
  <conditionalFormatting sqref="N3:R3">
    <cfRule type="containsBlanks" dxfId="45" priority="16">
      <formula>LEN(TRIM(N3))=0</formula>
    </cfRule>
  </conditionalFormatting>
  <conditionalFormatting sqref="N4:AE5">
    <cfRule type="containsBlanks" dxfId="44" priority="10">
      <formula>LEN(TRIM(N4))=0</formula>
    </cfRule>
  </conditionalFormatting>
  <conditionalFormatting sqref="N7:AP7">
    <cfRule type="containsBlanks" dxfId="43" priority="32">
      <formula>LEN(TRIM(N7))=0</formula>
    </cfRule>
  </conditionalFormatting>
  <conditionalFormatting sqref="S6:T6 V6:X6">
    <cfRule type="containsBlanks" dxfId="42" priority="28">
      <formula>LEN(TRIM(S6))=0</formula>
    </cfRule>
  </conditionalFormatting>
  <conditionalFormatting sqref="Y18:AD18">
    <cfRule type="containsBlanks" dxfId="41" priority="1">
      <formula>LEN(TRIM(Y18))=0</formula>
    </cfRule>
  </conditionalFormatting>
  <conditionalFormatting sqref="Y21:AD21">
    <cfRule type="containsBlanks" dxfId="40" priority="4">
      <formula>LEN(TRIM(Y21))=0</formula>
    </cfRule>
  </conditionalFormatting>
  <conditionalFormatting sqref="AH5:AI5">
    <cfRule type="containsBlanks" dxfId="39" priority="29">
      <formula>LEN(TRIM(AH5))=0</formula>
    </cfRule>
  </conditionalFormatting>
  <conditionalFormatting sqref="AK4">
    <cfRule type="containsBlanks" dxfId="38" priority="3">
      <formula>LEN(TRIM(AK4))=0</formula>
    </cfRule>
  </conditionalFormatting>
  <conditionalFormatting sqref="AM5:AN5">
    <cfRule type="containsBlanks" dxfId="37" priority="26">
      <formula>LEN(TRIM(AM5))=0</formula>
    </cfRule>
  </conditionalFormatting>
  <dataValidations count="7">
    <dataValidation imeMode="halfAlpha" allowBlank="1" showInputMessage="1" showErrorMessage="1" sqref="AO5 AJ5" xr:uid="{00000000-0002-0000-0E00-000000000000}"/>
    <dataValidation imeMode="disabled" allowBlank="1" showInputMessage="1" showErrorMessage="1" sqref="AM5:AN5 AH5:AI5 V6:Y6 S6:T6" xr:uid="{00000000-0002-0000-0E00-000001000000}"/>
    <dataValidation type="list" imeMode="disabled" allowBlank="1" showInputMessage="1" showErrorMessage="1" sqref="A10:A15" xr:uid="{00000000-0002-0000-0E00-000002000000}">
      <formula1>"○"</formula1>
    </dataValidation>
    <dataValidation type="list" allowBlank="1" showInputMessage="1" showErrorMessage="1" sqref="Y18:AD18 Y21:AD21" xr:uid="{00000000-0002-0000-0E00-000003000000}">
      <formula1>"12,11,10,9,8,7,6,5,4,3,2,1"</formula1>
    </dataValidation>
    <dataValidation type="textLength" allowBlank="1" showErrorMessage="1" error="10桁で入力してください。" sqref="N3:R3" xr:uid="{00000000-0002-0000-0E00-000004000000}">
      <formula1>9</formula1>
      <formula2>10</formula2>
    </dataValidation>
    <dataValidation type="list" allowBlank="1" showInputMessage="1" showErrorMessage="1" sqref="N5:AE5" xr:uid="{00000000-0002-0000-0E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E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36" priority="27">
      <formula>LEN(TRIM(A10))=0</formula>
    </cfRule>
  </conditionalFormatting>
  <conditionalFormatting sqref="N3:R3">
    <cfRule type="containsBlanks" dxfId="35" priority="16">
      <formula>LEN(TRIM(N3))=0</formula>
    </cfRule>
  </conditionalFormatting>
  <conditionalFormatting sqref="N4:AE5">
    <cfRule type="containsBlanks" dxfId="34" priority="10">
      <formula>LEN(TRIM(N4))=0</formula>
    </cfRule>
  </conditionalFormatting>
  <conditionalFormatting sqref="N7:AP7">
    <cfRule type="containsBlanks" dxfId="33" priority="32">
      <formula>LEN(TRIM(N7))=0</formula>
    </cfRule>
  </conditionalFormatting>
  <conditionalFormatting sqref="S6:T6 V6:X6">
    <cfRule type="containsBlanks" dxfId="32" priority="28">
      <formula>LEN(TRIM(S6))=0</formula>
    </cfRule>
  </conditionalFormatting>
  <conditionalFormatting sqref="Y18:AD18">
    <cfRule type="containsBlanks" dxfId="31" priority="1">
      <formula>LEN(TRIM(Y18))=0</formula>
    </cfRule>
  </conditionalFormatting>
  <conditionalFormatting sqref="Y21:AD21">
    <cfRule type="containsBlanks" dxfId="30" priority="4">
      <formula>LEN(TRIM(Y21))=0</formula>
    </cfRule>
  </conditionalFormatting>
  <conditionalFormatting sqref="AH5:AI5">
    <cfRule type="containsBlanks" dxfId="29" priority="29">
      <formula>LEN(TRIM(AH5))=0</formula>
    </cfRule>
  </conditionalFormatting>
  <conditionalFormatting sqref="AK4">
    <cfRule type="containsBlanks" dxfId="28" priority="3">
      <formula>LEN(TRIM(AK4))=0</formula>
    </cfRule>
  </conditionalFormatting>
  <conditionalFormatting sqref="AM5:AN5">
    <cfRule type="containsBlanks" dxfId="27" priority="26">
      <formula>LEN(TRIM(AM5))=0</formula>
    </cfRule>
  </conditionalFormatting>
  <dataValidations count="7">
    <dataValidation imeMode="halfAlpha" allowBlank="1" showInputMessage="1" showErrorMessage="1" sqref="AO5 AJ5" xr:uid="{00000000-0002-0000-0F00-000000000000}"/>
    <dataValidation imeMode="disabled" allowBlank="1" showInputMessage="1" showErrorMessage="1" sqref="AM5:AN5 AH5:AI5 V6:Y6 S6:T6" xr:uid="{00000000-0002-0000-0F00-000001000000}"/>
    <dataValidation type="list" imeMode="disabled" allowBlank="1" showInputMessage="1" showErrorMessage="1" sqref="A10:A15" xr:uid="{00000000-0002-0000-0F00-000002000000}">
      <formula1>"○"</formula1>
    </dataValidation>
    <dataValidation type="list" allowBlank="1" showInputMessage="1" showErrorMessage="1" sqref="Y18:AD18 Y21:AD21" xr:uid="{00000000-0002-0000-0F00-000003000000}">
      <formula1>"12,11,10,9,8,7,6,5,4,3,2,1"</formula1>
    </dataValidation>
    <dataValidation type="textLength" allowBlank="1" showErrorMessage="1" error="10桁で入力してください。" sqref="N3:R3" xr:uid="{00000000-0002-0000-0F00-000004000000}">
      <formula1>9</formula1>
      <formula2>10</formula2>
    </dataValidation>
    <dataValidation type="list" allowBlank="1" showInputMessage="1" showErrorMessage="1" sqref="N5:AE5" xr:uid="{00000000-0002-0000-0F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F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26" priority="27">
      <formula>LEN(TRIM(A10))=0</formula>
    </cfRule>
  </conditionalFormatting>
  <conditionalFormatting sqref="N3:R3">
    <cfRule type="containsBlanks" dxfId="25" priority="16">
      <formula>LEN(TRIM(N3))=0</formula>
    </cfRule>
  </conditionalFormatting>
  <conditionalFormatting sqref="N4:AE5">
    <cfRule type="containsBlanks" dxfId="24" priority="10">
      <formula>LEN(TRIM(N4))=0</formula>
    </cfRule>
  </conditionalFormatting>
  <conditionalFormatting sqref="N7:AP7">
    <cfRule type="containsBlanks" dxfId="23" priority="32">
      <formula>LEN(TRIM(N7))=0</formula>
    </cfRule>
  </conditionalFormatting>
  <conditionalFormatting sqref="S6:T6 V6:X6">
    <cfRule type="containsBlanks" dxfId="22" priority="28">
      <formula>LEN(TRIM(S6))=0</formula>
    </cfRule>
  </conditionalFormatting>
  <conditionalFormatting sqref="Y18:AD18">
    <cfRule type="containsBlanks" dxfId="21" priority="1">
      <formula>LEN(TRIM(Y18))=0</formula>
    </cfRule>
  </conditionalFormatting>
  <conditionalFormatting sqref="Y21:AD21">
    <cfRule type="containsBlanks" dxfId="20" priority="4">
      <formula>LEN(TRIM(Y21))=0</formula>
    </cfRule>
  </conditionalFormatting>
  <conditionalFormatting sqref="AH5:AI5">
    <cfRule type="containsBlanks" dxfId="19" priority="29">
      <formula>LEN(TRIM(AH5))=0</formula>
    </cfRule>
  </conditionalFormatting>
  <conditionalFormatting sqref="AK4">
    <cfRule type="containsBlanks" dxfId="18" priority="3">
      <formula>LEN(TRIM(AK4))=0</formula>
    </cfRule>
  </conditionalFormatting>
  <conditionalFormatting sqref="AM5:AN5">
    <cfRule type="containsBlanks" dxfId="17" priority="26">
      <formula>LEN(TRIM(AM5))=0</formula>
    </cfRule>
  </conditionalFormatting>
  <dataValidations count="7">
    <dataValidation imeMode="halfAlpha" allowBlank="1" showInputMessage="1" showErrorMessage="1" sqref="AO5 AJ5" xr:uid="{00000000-0002-0000-1000-000000000000}"/>
    <dataValidation imeMode="disabled" allowBlank="1" showInputMessage="1" showErrorMessage="1" sqref="AM5:AN5 AH5:AI5 V6:Y6 S6:T6" xr:uid="{00000000-0002-0000-1000-000001000000}"/>
    <dataValidation type="list" imeMode="disabled" allowBlank="1" showInputMessage="1" showErrorMessage="1" sqref="A10:A15" xr:uid="{00000000-0002-0000-1000-000002000000}">
      <formula1>"○"</formula1>
    </dataValidation>
    <dataValidation type="list" allowBlank="1" showInputMessage="1" showErrorMessage="1" sqref="Y18:AD18 Y21:AD21" xr:uid="{00000000-0002-0000-1000-000003000000}">
      <formula1>"12,11,10,9,8,7,6,5,4,3,2,1"</formula1>
    </dataValidation>
    <dataValidation type="textLength" allowBlank="1" showErrorMessage="1" error="10桁で入力してください。" sqref="N3:R3" xr:uid="{00000000-0002-0000-1000-000004000000}">
      <formula1>9</formula1>
      <formula2>10</formula2>
    </dataValidation>
    <dataValidation type="list" allowBlank="1" showInputMessage="1" showErrorMessage="1" sqref="N5:AE5" xr:uid="{00000000-0002-0000-10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0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24"/>
  <sheetViews>
    <sheetView view="pageBreakPreview" zoomScaleNormal="100" zoomScaleSheetLayoutView="100" workbookViewId="0">
      <selection activeCell="D13" sqref="D13:AP13"/>
    </sheetView>
  </sheetViews>
  <sheetFormatPr defaultRowHeight="13.5"/>
  <cols>
    <col min="1" max="42" width="2.125" style="55" customWidth="1"/>
    <col min="43" max="46" width="9" style="55"/>
    <col min="47" max="47" width="48.625" style="55" bestFit="1" customWidth="1"/>
    <col min="48" max="16384" width="9" style="55"/>
  </cols>
  <sheetData>
    <row r="1" spans="1:42">
      <c r="A1" s="66" t="s">
        <v>72</v>
      </c>
      <c r="B1" s="66"/>
      <c r="C1" s="66"/>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140" t="s">
        <v>141</v>
      </c>
    </row>
    <row r="2" spans="1:42">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row>
    <row r="3" spans="1:42" ht="42" customHeight="1">
      <c r="A3" s="294" t="s">
        <v>0</v>
      </c>
      <c r="B3" s="295"/>
      <c r="C3" s="296"/>
      <c r="D3" s="141" t="s">
        <v>15</v>
      </c>
      <c r="E3" s="142"/>
      <c r="F3" s="142"/>
      <c r="G3" s="143"/>
      <c r="H3" s="143"/>
      <c r="I3" s="143"/>
      <c r="J3" s="143"/>
      <c r="K3" s="143"/>
      <c r="L3" s="143"/>
      <c r="M3" s="144"/>
      <c r="N3" s="309"/>
      <c r="O3" s="310"/>
      <c r="P3" s="310"/>
      <c r="Q3" s="310"/>
      <c r="R3" s="311"/>
      <c r="S3" s="145"/>
      <c r="T3" s="145"/>
      <c r="U3" s="145"/>
      <c r="V3" s="145"/>
      <c r="W3" s="145"/>
      <c r="X3" s="145"/>
      <c r="Y3" s="145"/>
      <c r="Z3" s="145"/>
      <c r="AA3" s="145"/>
      <c r="AB3" s="145"/>
      <c r="AC3" s="145"/>
      <c r="AD3" s="145"/>
      <c r="AE3" s="145"/>
      <c r="AF3" s="145"/>
      <c r="AG3" s="145"/>
      <c r="AH3" s="145"/>
      <c r="AI3" s="145"/>
      <c r="AJ3" s="146"/>
      <c r="AK3" s="146"/>
      <c r="AL3" s="146"/>
      <c r="AM3" s="146"/>
      <c r="AN3" s="146"/>
      <c r="AO3" s="146"/>
      <c r="AP3" s="147"/>
    </row>
    <row r="4" spans="1:42" ht="42" customHeight="1">
      <c r="A4" s="297"/>
      <c r="B4" s="298"/>
      <c r="C4" s="299"/>
      <c r="D4" s="148" t="s">
        <v>34</v>
      </c>
      <c r="E4" s="71"/>
      <c r="F4" s="71"/>
      <c r="G4" s="149"/>
      <c r="H4" s="149"/>
      <c r="I4" s="149"/>
      <c r="J4" s="149"/>
      <c r="K4" s="149"/>
      <c r="L4" s="149"/>
      <c r="M4" s="150"/>
      <c r="N4" s="312"/>
      <c r="O4" s="239"/>
      <c r="P4" s="239"/>
      <c r="Q4" s="239"/>
      <c r="R4" s="239"/>
      <c r="S4" s="239"/>
      <c r="T4" s="239"/>
      <c r="U4" s="239"/>
      <c r="V4" s="239"/>
      <c r="W4" s="239"/>
      <c r="X4" s="239"/>
      <c r="Y4" s="239"/>
      <c r="Z4" s="239"/>
      <c r="AA4" s="239"/>
      <c r="AB4" s="239"/>
      <c r="AC4" s="239"/>
      <c r="AD4" s="239"/>
      <c r="AE4" s="239"/>
      <c r="AF4" s="313" t="s">
        <v>59</v>
      </c>
      <c r="AG4" s="244"/>
      <c r="AH4" s="244"/>
      <c r="AI4" s="244"/>
      <c r="AJ4" s="244"/>
      <c r="AK4" s="314"/>
      <c r="AL4" s="314"/>
      <c r="AM4" s="314"/>
      <c r="AN4" s="314"/>
      <c r="AO4" s="314"/>
      <c r="AP4" s="315"/>
    </row>
    <row r="5" spans="1:42" ht="42" customHeight="1">
      <c r="A5" s="297"/>
      <c r="B5" s="298"/>
      <c r="C5" s="299"/>
      <c r="D5" s="151" t="s">
        <v>4</v>
      </c>
      <c r="E5" s="65"/>
      <c r="F5" s="65"/>
      <c r="G5" s="67"/>
      <c r="H5" s="67"/>
      <c r="I5" s="67"/>
      <c r="J5" s="67"/>
      <c r="K5" s="67"/>
      <c r="L5" s="67"/>
      <c r="M5" s="152"/>
      <c r="N5" s="316"/>
      <c r="O5" s="316"/>
      <c r="P5" s="316"/>
      <c r="Q5" s="316"/>
      <c r="R5" s="316"/>
      <c r="S5" s="316"/>
      <c r="T5" s="316"/>
      <c r="U5" s="316"/>
      <c r="V5" s="316"/>
      <c r="W5" s="316"/>
      <c r="X5" s="316"/>
      <c r="Y5" s="316"/>
      <c r="Z5" s="316"/>
      <c r="AA5" s="316"/>
      <c r="AB5" s="316"/>
      <c r="AC5" s="316"/>
      <c r="AD5" s="316"/>
      <c r="AE5" s="317"/>
      <c r="AF5" s="318" t="s">
        <v>77</v>
      </c>
      <c r="AG5" s="319"/>
      <c r="AH5" s="320"/>
      <c r="AI5" s="320"/>
      <c r="AJ5" s="153" t="s">
        <v>51</v>
      </c>
      <c r="AK5" s="318" t="s">
        <v>44</v>
      </c>
      <c r="AL5" s="319"/>
      <c r="AM5" s="320"/>
      <c r="AN5" s="320"/>
      <c r="AO5" s="153" t="s">
        <v>51</v>
      </c>
      <c r="AP5" s="154"/>
    </row>
    <row r="6" spans="1:42" ht="42" customHeight="1">
      <c r="A6" s="297"/>
      <c r="B6" s="298"/>
      <c r="C6" s="299"/>
      <c r="D6" s="303" t="s">
        <v>45</v>
      </c>
      <c r="E6" s="304"/>
      <c r="F6" s="304"/>
      <c r="G6" s="304"/>
      <c r="H6" s="304"/>
      <c r="I6" s="304"/>
      <c r="J6" s="304"/>
      <c r="K6" s="304"/>
      <c r="L6" s="304"/>
      <c r="M6" s="305"/>
      <c r="N6" s="155" t="s">
        <v>8</v>
      </c>
      <c r="O6" s="155"/>
      <c r="P6" s="155"/>
      <c r="Q6" s="155"/>
      <c r="R6" s="155"/>
      <c r="S6" s="284"/>
      <c r="T6" s="284"/>
      <c r="U6" s="155" t="s">
        <v>6</v>
      </c>
      <c r="V6" s="284"/>
      <c r="W6" s="284"/>
      <c r="X6" s="284"/>
      <c r="Y6" s="156"/>
      <c r="Z6" s="155" t="s">
        <v>18</v>
      </c>
      <c r="AA6" s="155"/>
      <c r="AB6" s="155"/>
      <c r="AC6" s="155"/>
      <c r="AD6" s="155"/>
      <c r="AE6" s="155"/>
      <c r="AF6" s="285"/>
      <c r="AG6" s="285"/>
      <c r="AH6" s="285"/>
      <c r="AI6" s="285"/>
      <c r="AJ6" s="285"/>
      <c r="AK6" s="285"/>
      <c r="AL6" s="285"/>
      <c r="AM6" s="285"/>
      <c r="AN6" s="285"/>
      <c r="AO6" s="285"/>
      <c r="AP6" s="286"/>
    </row>
    <row r="7" spans="1:42" ht="42" customHeight="1">
      <c r="A7" s="300"/>
      <c r="B7" s="301"/>
      <c r="C7" s="302"/>
      <c r="D7" s="306"/>
      <c r="E7" s="307"/>
      <c r="F7" s="307"/>
      <c r="G7" s="307"/>
      <c r="H7" s="307"/>
      <c r="I7" s="307"/>
      <c r="J7" s="307"/>
      <c r="K7" s="307"/>
      <c r="L7" s="307"/>
      <c r="M7" s="308"/>
      <c r="N7" s="287"/>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9"/>
    </row>
    <row r="8" spans="1:42">
      <c r="A8" s="67"/>
      <c r="B8" s="67"/>
      <c r="C8" s="67"/>
      <c r="D8" s="67"/>
      <c r="E8" s="67"/>
      <c r="F8" s="67"/>
      <c r="G8" s="67"/>
      <c r="H8" s="67"/>
      <c r="I8" s="67"/>
      <c r="J8" s="67"/>
      <c r="K8" s="157"/>
      <c r="L8" s="158"/>
      <c r="M8" s="67"/>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2" ht="29.25" customHeight="1">
      <c r="A9" s="290" t="s">
        <v>31</v>
      </c>
      <c r="B9" s="291"/>
      <c r="C9" s="291"/>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3"/>
    </row>
    <row r="10" spans="1:42" ht="29.25" customHeight="1">
      <c r="A10" s="274"/>
      <c r="B10" s="275"/>
      <c r="C10" s="276"/>
      <c r="D10" s="282" t="s">
        <v>134</v>
      </c>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3"/>
    </row>
    <row r="11" spans="1:42" ht="29.25" customHeight="1">
      <c r="A11" s="274"/>
      <c r="B11" s="275"/>
      <c r="C11" s="276"/>
      <c r="D11" s="277" t="s">
        <v>54</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8"/>
    </row>
    <row r="12" spans="1:42" ht="29.25" customHeight="1">
      <c r="A12" s="274"/>
      <c r="B12" s="275"/>
      <c r="C12" s="276"/>
      <c r="D12" s="277" t="s">
        <v>52</v>
      </c>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8"/>
    </row>
    <row r="13" spans="1:42" ht="29.25" customHeight="1">
      <c r="A13" s="274"/>
      <c r="B13" s="275"/>
      <c r="C13" s="276"/>
      <c r="D13" s="277" t="s">
        <v>32</v>
      </c>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8"/>
    </row>
    <row r="14" spans="1:42" ht="29.25" customHeight="1">
      <c r="A14" s="274"/>
      <c r="B14" s="275"/>
      <c r="C14" s="276"/>
      <c r="D14" s="277" t="s">
        <v>94</v>
      </c>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row>
    <row r="15" spans="1:42" ht="29.25" customHeight="1">
      <c r="A15" s="274"/>
      <c r="B15" s="275"/>
      <c r="C15" s="276"/>
      <c r="D15" s="279" t="s">
        <v>122</v>
      </c>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1"/>
    </row>
    <row r="16" spans="1:42">
      <c r="A16" s="67"/>
      <c r="B16" s="67"/>
      <c r="C16" s="67"/>
      <c r="D16" s="67"/>
      <c r="E16" s="67"/>
      <c r="F16" s="67"/>
      <c r="G16" s="67"/>
      <c r="H16" s="67"/>
      <c r="I16" s="67"/>
      <c r="J16" s="67"/>
      <c r="K16" s="157"/>
      <c r="L16" s="158"/>
      <c r="M16" s="67"/>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1:42" ht="41.25" customHeight="1">
      <c r="A17" s="271" t="s">
        <v>12</v>
      </c>
      <c r="B17" s="272"/>
      <c r="C17" s="272"/>
      <c r="D17" s="272"/>
      <c r="E17" s="272"/>
      <c r="F17" s="272"/>
      <c r="G17" s="272"/>
      <c r="H17" s="272"/>
      <c r="I17" s="272"/>
      <c r="J17" s="272"/>
      <c r="K17" s="262" t="s">
        <v>7</v>
      </c>
      <c r="L17" s="262"/>
      <c r="M17" s="262"/>
      <c r="N17" s="262"/>
      <c r="O17" s="262"/>
      <c r="P17" s="262"/>
      <c r="Q17" s="262"/>
      <c r="R17" s="262" t="s">
        <v>48</v>
      </c>
      <c r="S17" s="262"/>
      <c r="T17" s="262"/>
      <c r="U17" s="262"/>
      <c r="V17" s="262"/>
      <c r="W17" s="262"/>
      <c r="X17" s="262"/>
      <c r="Y17" s="273" t="s">
        <v>79</v>
      </c>
      <c r="Z17" s="273"/>
      <c r="AA17" s="273"/>
      <c r="AB17" s="273"/>
      <c r="AC17" s="273"/>
      <c r="AD17" s="273"/>
      <c r="AE17" s="273"/>
      <c r="AF17" s="262" t="s">
        <v>82</v>
      </c>
      <c r="AG17" s="262"/>
      <c r="AH17" s="262"/>
      <c r="AI17" s="262"/>
      <c r="AJ17" s="262"/>
      <c r="AK17" s="262"/>
      <c r="AL17" s="263"/>
      <c r="AM17" s="65"/>
      <c r="AN17" s="65"/>
      <c r="AO17" s="65"/>
      <c r="AP17" s="65"/>
    </row>
    <row r="18" spans="1:42" ht="41.25" customHeight="1">
      <c r="A18" s="265">
        <f>IF(AH5="",0,AH5)</f>
        <v>0</v>
      </c>
      <c r="B18" s="266"/>
      <c r="C18" s="266"/>
      <c r="D18" s="266"/>
      <c r="E18" s="266"/>
      <c r="F18" s="266"/>
      <c r="G18" s="266"/>
      <c r="H18" s="266"/>
      <c r="I18" s="267"/>
      <c r="J18" s="159" t="s">
        <v>78</v>
      </c>
      <c r="K18" s="257">
        <v>10000</v>
      </c>
      <c r="L18" s="257"/>
      <c r="M18" s="257"/>
      <c r="N18" s="257"/>
      <c r="O18" s="258"/>
      <c r="P18" s="259" t="s">
        <v>132</v>
      </c>
      <c r="Q18" s="270"/>
      <c r="R18" s="257">
        <f>IF(AH5="",0,A18*K18)</f>
        <v>0</v>
      </c>
      <c r="S18" s="257"/>
      <c r="T18" s="257"/>
      <c r="U18" s="257"/>
      <c r="V18" s="258"/>
      <c r="W18" s="259" t="s">
        <v>132</v>
      </c>
      <c r="X18" s="270"/>
      <c r="Y18" s="255"/>
      <c r="Z18" s="256"/>
      <c r="AA18" s="256"/>
      <c r="AB18" s="256"/>
      <c r="AC18" s="256"/>
      <c r="AD18" s="256"/>
      <c r="AE18" s="160" t="s">
        <v>80</v>
      </c>
      <c r="AF18" s="257">
        <f>ROUNDDOWN(R18/12*Y18,0)</f>
        <v>0</v>
      </c>
      <c r="AG18" s="257"/>
      <c r="AH18" s="257"/>
      <c r="AI18" s="257"/>
      <c r="AJ18" s="258"/>
      <c r="AK18" s="259" t="s">
        <v>132</v>
      </c>
      <c r="AL18" s="260"/>
      <c r="AM18" s="65"/>
      <c r="AN18" s="65"/>
      <c r="AO18" s="65"/>
      <c r="AP18" s="65"/>
    </row>
    <row r="19" spans="1:42" ht="22.5" customHeight="1">
      <c r="A19" s="67"/>
      <c r="B19" s="67"/>
      <c r="C19" s="67"/>
      <c r="D19" s="67"/>
      <c r="E19" s="67"/>
      <c r="F19" s="67"/>
      <c r="G19" s="161"/>
      <c r="H19" s="67"/>
      <c r="I19" s="67"/>
      <c r="J19" s="67"/>
      <c r="K19" s="157"/>
      <c r="L19" s="158"/>
      <c r="M19" s="67"/>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1:42" ht="41.25" customHeight="1">
      <c r="A20" s="271" t="s">
        <v>68</v>
      </c>
      <c r="B20" s="272"/>
      <c r="C20" s="272"/>
      <c r="D20" s="272"/>
      <c r="E20" s="272"/>
      <c r="F20" s="272"/>
      <c r="G20" s="272"/>
      <c r="H20" s="272"/>
      <c r="I20" s="272"/>
      <c r="J20" s="272"/>
      <c r="K20" s="262" t="s">
        <v>7</v>
      </c>
      <c r="L20" s="262"/>
      <c r="M20" s="262"/>
      <c r="N20" s="262"/>
      <c r="O20" s="262"/>
      <c r="P20" s="262"/>
      <c r="Q20" s="262"/>
      <c r="R20" s="262" t="s">
        <v>48</v>
      </c>
      <c r="S20" s="262"/>
      <c r="T20" s="262"/>
      <c r="U20" s="262"/>
      <c r="V20" s="262"/>
      <c r="W20" s="262"/>
      <c r="X20" s="262"/>
      <c r="Y20" s="273" t="s">
        <v>79</v>
      </c>
      <c r="Z20" s="273"/>
      <c r="AA20" s="273"/>
      <c r="AB20" s="273"/>
      <c r="AC20" s="273"/>
      <c r="AD20" s="273"/>
      <c r="AE20" s="273"/>
      <c r="AF20" s="262" t="s">
        <v>83</v>
      </c>
      <c r="AG20" s="262"/>
      <c r="AH20" s="262"/>
      <c r="AI20" s="262"/>
      <c r="AJ20" s="262"/>
      <c r="AK20" s="262"/>
      <c r="AL20" s="263"/>
      <c r="AM20" s="65"/>
      <c r="AN20" s="65"/>
      <c r="AO20" s="65"/>
      <c r="AP20" s="65"/>
    </row>
    <row r="21" spans="1:42" ht="41.25" customHeight="1">
      <c r="A21" s="265">
        <f>IF(AM5="",0,AM5)</f>
        <v>0</v>
      </c>
      <c r="B21" s="266"/>
      <c r="C21" s="266"/>
      <c r="D21" s="266"/>
      <c r="E21" s="266"/>
      <c r="F21" s="266"/>
      <c r="G21" s="266"/>
      <c r="H21" s="266"/>
      <c r="I21" s="267"/>
      <c r="J21" s="159" t="s">
        <v>78</v>
      </c>
      <c r="K21" s="257">
        <v>3300</v>
      </c>
      <c r="L21" s="257"/>
      <c r="M21" s="257"/>
      <c r="N21" s="257"/>
      <c r="O21" s="258"/>
      <c r="P21" s="259" t="s">
        <v>132</v>
      </c>
      <c r="Q21" s="270"/>
      <c r="R21" s="257">
        <f>A21*K21</f>
        <v>0</v>
      </c>
      <c r="S21" s="257"/>
      <c r="T21" s="257"/>
      <c r="U21" s="257"/>
      <c r="V21" s="258"/>
      <c r="W21" s="259" t="s">
        <v>132</v>
      </c>
      <c r="X21" s="270"/>
      <c r="Y21" s="255"/>
      <c r="Z21" s="256"/>
      <c r="AA21" s="256"/>
      <c r="AB21" s="256"/>
      <c r="AC21" s="256"/>
      <c r="AD21" s="256"/>
      <c r="AE21" s="160" t="s">
        <v>80</v>
      </c>
      <c r="AF21" s="257">
        <f>ROUNDDOWN(R21/12*Y21,0)</f>
        <v>0</v>
      </c>
      <c r="AG21" s="257"/>
      <c r="AH21" s="257"/>
      <c r="AI21" s="257"/>
      <c r="AJ21" s="258"/>
      <c r="AK21" s="259" t="s">
        <v>132</v>
      </c>
      <c r="AL21" s="260"/>
      <c r="AM21" s="65"/>
      <c r="AN21" s="65"/>
      <c r="AO21" s="65"/>
      <c r="AP21" s="65"/>
    </row>
    <row r="22" spans="1:42" ht="22.5" customHeight="1">
      <c r="A22" s="67"/>
      <c r="B22" s="67"/>
      <c r="C22" s="67"/>
      <c r="D22" s="67"/>
      <c r="E22" s="67"/>
      <c r="F22" s="67"/>
      <c r="G22" s="67"/>
      <c r="H22" s="67"/>
      <c r="I22" s="67"/>
      <c r="J22" s="67"/>
      <c r="K22" s="157"/>
      <c r="L22" s="158"/>
      <c r="M22" s="67"/>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1:42" ht="40.5" customHeight="1">
      <c r="AJ23" s="261" t="s">
        <v>62</v>
      </c>
      <c r="AK23" s="262"/>
      <c r="AL23" s="262"/>
      <c r="AM23" s="262"/>
      <c r="AN23" s="262"/>
      <c r="AO23" s="262"/>
      <c r="AP23" s="263"/>
    </row>
    <row r="24" spans="1:42" ht="40.5" customHeight="1">
      <c r="AJ24" s="264">
        <f>AF18+AF21</f>
        <v>0</v>
      </c>
      <c r="AK24" s="257"/>
      <c r="AL24" s="257"/>
      <c r="AM24" s="257"/>
      <c r="AN24" s="258"/>
      <c r="AO24" s="259" t="s">
        <v>132</v>
      </c>
      <c r="AP24" s="260"/>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6" priority="27">
      <formula>LEN(TRIM(A10))=0</formula>
    </cfRule>
  </conditionalFormatting>
  <conditionalFormatting sqref="N3:R3">
    <cfRule type="containsBlanks" dxfId="15" priority="16">
      <formula>LEN(TRIM(N3))=0</formula>
    </cfRule>
  </conditionalFormatting>
  <conditionalFormatting sqref="N4:AE5">
    <cfRule type="containsBlanks" dxfId="14" priority="10">
      <formula>LEN(TRIM(N4))=0</formula>
    </cfRule>
  </conditionalFormatting>
  <conditionalFormatting sqref="N7:AP7">
    <cfRule type="containsBlanks" dxfId="13" priority="32">
      <formula>LEN(TRIM(N7))=0</formula>
    </cfRule>
  </conditionalFormatting>
  <conditionalFormatting sqref="S6:T6 V6:X6">
    <cfRule type="containsBlanks" dxfId="12" priority="28">
      <formula>LEN(TRIM(S6))=0</formula>
    </cfRule>
  </conditionalFormatting>
  <conditionalFormatting sqref="Y18:AD18">
    <cfRule type="containsBlanks" dxfId="11" priority="1">
      <formula>LEN(TRIM(Y18))=0</formula>
    </cfRule>
  </conditionalFormatting>
  <conditionalFormatting sqref="Y21:AD21">
    <cfRule type="containsBlanks" dxfId="10" priority="4">
      <formula>LEN(TRIM(Y21))=0</formula>
    </cfRule>
  </conditionalFormatting>
  <conditionalFormatting sqref="AH5:AI5">
    <cfRule type="containsBlanks" dxfId="9" priority="29">
      <formula>LEN(TRIM(AH5))=0</formula>
    </cfRule>
  </conditionalFormatting>
  <conditionalFormatting sqref="AK4">
    <cfRule type="containsBlanks" dxfId="8" priority="3">
      <formula>LEN(TRIM(AK4))=0</formula>
    </cfRule>
  </conditionalFormatting>
  <conditionalFormatting sqref="AM5:AN5">
    <cfRule type="containsBlanks" dxfId="7" priority="26">
      <formula>LEN(TRIM(AM5))=0</formula>
    </cfRule>
  </conditionalFormatting>
  <dataValidations count="7">
    <dataValidation imeMode="halfAlpha" allowBlank="1" showInputMessage="1" showErrorMessage="1" sqref="AO5 AJ5" xr:uid="{00000000-0002-0000-1100-000000000000}"/>
    <dataValidation imeMode="disabled" allowBlank="1" showInputMessage="1" showErrorMessage="1" sqref="AM5:AN5 AH5:AI5 V6:Y6 S6:T6" xr:uid="{00000000-0002-0000-1100-000001000000}"/>
    <dataValidation type="list" imeMode="disabled" allowBlank="1" showInputMessage="1" showErrorMessage="1" sqref="A10:A15" xr:uid="{00000000-0002-0000-1100-000002000000}">
      <formula1>"○"</formula1>
    </dataValidation>
    <dataValidation type="list" allowBlank="1" showInputMessage="1" showErrorMessage="1" sqref="Y18:AD18 Y21:AD21" xr:uid="{00000000-0002-0000-1100-000003000000}">
      <formula1>"12,11,10,9,8,7,6,5,4,3,2,1"</formula1>
    </dataValidation>
    <dataValidation type="textLength" allowBlank="1" showErrorMessage="1" error="10桁で入力してください。" sqref="N3:R3" xr:uid="{00000000-0002-0000-1100-000004000000}">
      <formula1>9</formula1>
      <formula2>10</formula2>
    </dataValidation>
    <dataValidation type="list" allowBlank="1" showInputMessage="1" showErrorMessage="1" sqref="N5:AE5" xr:uid="{00000000-0002-0000-11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1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30"/>
  <sheetViews>
    <sheetView showGridLines="0" view="pageBreakPreview" topLeftCell="A3" zoomScaleNormal="85" zoomScaleSheetLayoutView="100" workbookViewId="0">
      <selection activeCell="T22" sqref="T22:AC22"/>
    </sheetView>
  </sheetViews>
  <sheetFormatPr defaultRowHeight="13.5"/>
  <cols>
    <col min="1" max="8" width="3.125" style="53" customWidth="1"/>
    <col min="9" max="39" width="2.5" style="53" customWidth="1"/>
    <col min="40" max="40" width="7" style="53" customWidth="1"/>
    <col min="41" max="256" width="9" style="53" customWidth="1"/>
    <col min="257" max="16384" width="9" style="55"/>
  </cols>
  <sheetData>
    <row r="1" spans="1:256" ht="28.5" customHeight="1">
      <c r="A1" s="408" t="s">
        <v>104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10"/>
      <c r="AM1" s="120"/>
    </row>
    <row r="2" spans="1:256" s="105" customFormat="1" ht="9.75" customHeight="1">
      <c r="A2" s="121"/>
      <c r="B2" s="121"/>
      <c r="C2" s="121"/>
    </row>
    <row r="3" spans="1:256" s="105" customFormat="1" ht="28.5" customHeight="1">
      <c r="AA3" s="122"/>
      <c r="AC3" s="122"/>
      <c r="AK3" s="122" t="s">
        <v>113</v>
      </c>
    </row>
    <row r="4" spans="1:256" s="104" customFormat="1" ht="28.5" customHeight="1">
      <c r="A4" s="104" t="s">
        <v>142</v>
      </c>
      <c r="B4" s="123"/>
      <c r="C4" s="123"/>
      <c r="D4" s="123"/>
      <c r="E4" s="123"/>
      <c r="F4" s="123"/>
      <c r="G4" s="123"/>
      <c r="H4" s="123"/>
      <c r="I4" s="123"/>
      <c r="J4" s="123"/>
      <c r="K4" s="123"/>
      <c r="L4" s="123"/>
      <c r="M4" s="123"/>
      <c r="N4" s="123"/>
      <c r="O4" s="123"/>
      <c r="P4" s="123"/>
      <c r="Q4" s="123"/>
      <c r="R4" s="123"/>
      <c r="S4" s="123"/>
      <c r="T4" s="123"/>
      <c r="U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row>
    <row r="5" spans="1:256" s="105" customFormat="1" ht="28.5" customHeight="1">
      <c r="A5" s="105" t="s">
        <v>143</v>
      </c>
      <c r="V5" s="124"/>
    </row>
    <row r="6" spans="1:256" s="105" customFormat="1" ht="17.25" customHeight="1">
      <c r="V6" s="124"/>
    </row>
    <row r="7" spans="1:256" s="105" customFormat="1" ht="19.5" customHeight="1">
      <c r="A7" s="105" t="s">
        <v>147</v>
      </c>
      <c r="V7" s="124"/>
    </row>
    <row r="8" spans="1:256" s="105" customFormat="1" ht="18.75" customHeight="1">
      <c r="A8" s="105" t="s">
        <v>148</v>
      </c>
      <c r="V8" s="124"/>
    </row>
    <row r="9" spans="1:256" s="105" customFormat="1" ht="18.75" customHeight="1">
      <c r="V9" s="124"/>
    </row>
    <row r="10" spans="1:256" s="125" customFormat="1" ht="28.5" customHeight="1">
      <c r="G10" s="126" t="s">
        <v>110</v>
      </c>
      <c r="O10" s="125" t="s">
        <v>112</v>
      </c>
      <c r="P10" s="411" t="str">
        <f>IF(総括表!X43=0,"",総括表!X43)</f>
        <v/>
      </c>
      <c r="Q10" s="411"/>
      <c r="R10" s="411"/>
      <c r="S10" s="411"/>
      <c r="T10" s="411"/>
      <c r="U10" s="411"/>
      <c r="V10" s="411"/>
      <c r="W10" s="411"/>
      <c r="X10" s="411"/>
      <c r="Y10" s="411"/>
      <c r="Z10" s="411"/>
    </row>
    <row r="11" spans="1:256" ht="28.5" customHeight="1">
      <c r="A11" s="106" t="s">
        <v>105</v>
      </c>
      <c r="E11" s="127"/>
      <c r="V11" s="128"/>
    </row>
    <row r="12" spans="1:256" s="53" customFormat="1" ht="25.5" customHeight="1">
      <c r="A12" s="412" t="s">
        <v>106</v>
      </c>
      <c r="B12" s="413"/>
      <c r="C12" s="413"/>
      <c r="D12" s="413"/>
      <c r="E12" s="413"/>
      <c r="F12" s="414"/>
      <c r="G12" s="415" t="str">
        <f>IF(総括表!H13="","",総括表!H13)</f>
        <v/>
      </c>
      <c r="H12" s="416"/>
      <c r="I12" s="416"/>
      <c r="J12" s="416"/>
      <c r="K12" s="117" t="s">
        <v>38</v>
      </c>
      <c r="L12" s="416" t="str">
        <f>IF(総括表!K13="","",総括表!K13)</f>
        <v/>
      </c>
      <c r="M12" s="416"/>
      <c r="N12" s="416"/>
      <c r="O12" s="416"/>
      <c r="P12" s="416"/>
      <c r="Q12" s="416"/>
      <c r="R12" s="417"/>
      <c r="S12" s="418"/>
      <c r="T12" s="418"/>
      <c r="U12" s="418"/>
      <c r="V12" s="419"/>
      <c r="W12" s="419"/>
      <c r="X12" s="419"/>
      <c r="Y12" s="419"/>
      <c r="Z12" s="129"/>
      <c r="AA12" s="419"/>
      <c r="AB12" s="419"/>
      <c r="AC12" s="419"/>
      <c r="AD12" s="419"/>
      <c r="AE12" s="419"/>
      <c r="AF12" s="129"/>
      <c r="AG12" s="419"/>
      <c r="AH12" s="420"/>
      <c r="AI12" s="420"/>
      <c r="AJ12" s="420"/>
      <c r="AK12" s="420"/>
      <c r="AL12" s="420"/>
    </row>
    <row r="13" spans="1:256" s="53" customFormat="1" ht="21.95" customHeight="1">
      <c r="A13" s="130"/>
      <c r="B13" s="131"/>
      <c r="C13" s="131"/>
      <c r="D13" s="399" t="s">
        <v>17</v>
      </c>
      <c r="E13" s="400"/>
      <c r="F13" s="400"/>
      <c r="G13" s="421"/>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1:256" s="53" customFormat="1" ht="30" customHeight="1">
      <c r="A14" s="387" t="s">
        <v>107</v>
      </c>
      <c r="B14" s="388"/>
      <c r="C14" s="388"/>
      <c r="D14" s="388"/>
      <c r="E14" s="388"/>
      <c r="F14" s="389"/>
      <c r="G14" s="424" t="str">
        <f>IF(総括表!E14="","",総括表!E14)</f>
        <v/>
      </c>
      <c r="H14" s="425"/>
      <c r="I14" s="425"/>
      <c r="J14" s="425"/>
      <c r="K14" s="425"/>
      <c r="L14" s="425"/>
      <c r="M14" s="425"/>
      <c r="N14" s="425"/>
      <c r="O14" s="425"/>
      <c r="P14" s="425"/>
      <c r="Q14" s="425"/>
      <c r="R14" s="425"/>
      <c r="S14" s="425"/>
      <c r="T14" s="425"/>
      <c r="U14" s="426"/>
      <c r="V14" s="426"/>
      <c r="W14" s="426"/>
      <c r="X14" s="426"/>
      <c r="Y14" s="426"/>
      <c r="Z14" s="426"/>
      <c r="AA14" s="426"/>
      <c r="AB14" s="426"/>
      <c r="AC14" s="426"/>
      <c r="AD14" s="426"/>
      <c r="AE14" s="426"/>
      <c r="AF14" s="426"/>
      <c r="AG14" s="426"/>
      <c r="AH14" s="426"/>
      <c r="AI14" s="426"/>
      <c r="AJ14" s="426"/>
      <c r="AK14" s="426"/>
      <c r="AL14" s="427"/>
    </row>
    <row r="15" spans="1:256" s="53" customFormat="1" ht="30" customHeight="1">
      <c r="A15" s="390"/>
      <c r="B15" s="391"/>
      <c r="C15" s="391"/>
      <c r="D15" s="391"/>
      <c r="E15" s="391"/>
      <c r="F15" s="392"/>
      <c r="G15" s="132"/>
      <c r="H15" s="133"/>
      <c r="I15" s="133"/>
      <c r="J15" s="133"/>
      <c r="K15" s="133"/>
      <c r="L15" s="133"/>
      <c r="M15" s="133"/>
      <c r="N15" s="133"/>
      <c r="O15" s="133"/>
      <c r="P15" s="133"/>
      <c r="Q15" s="133"/>
      <c r="R15" s="133"/>
      <c r="S15" s="133"/>
      <c r="T15" s="134"/>
      <c r="U15" s="428" t="s">
        <v>115</v>
      </c>
      <c r="V15" s="429"/>
      <c r="W15" s="429"/>
      <c r="X15" s="429"/>
      <c r="Y15" s="430"/>
      <c r="Z15" s="431"/>
      <c r="AA15" s="432"/>
      <c r="AB15" s="432"/>
      <c r="AC15" s="432"/>
      <c r="AD15" s="432"/>
      <c r="AE15" s="432"/>
      <c r="AF15" s="432"/>
      <c r="AG15" s="432"/>
      <c r="AH15" s="432"/>
      <c r="AI15" s="432"/>
      <c r="AJ15" s="432"/>
      <c r="AK15" s="432"/>
      <c r="AL15" s="433"/>
    </row>
    <row r="16" spans="1:256" s="53" customFormat="1" ht="21.95" customHeight="1">
      <c r="A16" s="130"/>
      <c r="B16" s="131"/>
      <c r="C16" s="131"/>
      <c r="D16" s="399" t="s">
        <v>17</v>
      </c>
      <c r="E16" s="400"/>
      <c r="F16" s="400"/>
      <c r="G16" s="401"/>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3"/>
    </row>
    <row r="17" spans="1:38" s="53" customFormat="1" ht="39" customHeight="1">
      <c r="A17" s="393" t="s">
        <v>10</v>
      </c>
      <c r="B17" s="394"/>
      <c r="C17" s="394"/>
      <c r="D17" s="395"/>
      <c r="E17" s="395"/>
      <c r="F17" s="395"/>
      <c r="G17" s="396" t="str">
        <f>IF(総括表!E11="","",総括表!E11)</f>
        <v/>
      </c>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8"/>
    </row>
    <row r="18" spans="1:38" s="53" customFormat="1" ht="21.95" customHeight="1">
      <c r="A18" s="130"/>
      <c r="B18" s="131"/>
      <c r="C18" s="131"/>
      <c r="D18" s="399" t="s">
        <v>17</v>
      </c>
      <c r="E18" s="400"/>
      <c r="F18" s="400"/>
      <c r="G18" s="401"/>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3"/>
    </row>
    <row r="19" spans="1:38" s="53" customFormat="1" ht="40.5" customHeight="1">
      <c r="A19" s="393" t="s">
        <v>81</v>
      </c>
      <c r="B19" s="394"/>
      <c r="C19" s="394"/>
      <c r="D19" s="395"/>
      <c r="E19" s="395"/>
      <c r="F19" s="395"/>
      <c r="G19" s="396" t="str">
        <f>IF([1]総括表!U12="","",[1]総括表!M12&amp;"　"&amp;[1]総括表!U12)</f>
        <v/>
      </c>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8"/>
    </row>
    <row r="20" spans="1:38" s="53" customFormat="1" ht="18.75" customHeight="1">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row>
    <row r="21" spans="1:38" s="53" customFormat="1" ht="35.25" customHeight="1">
      <c r="A21" s="106" t="s">
        <v>108</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row>
    <row r="22" spans="1:38" s="53" customFormat="1" ht="21.75" customHeight="1">
      <c r="A22" s="445" t="s">
        <v>25</v>
      </c>
      <c r="B22" s="428" t="s">
        <v>27</v>
      </c>
      <c r="C22" s="448"/>
      <c r="D22" s="448"/>
      <c r="E22" s="448"/>
      <c r="F22" s="428" t="s">
        <v>66</v>
      </c>
      <c r="G22" s="448"/>
      <c r="H22" s="449"/>
      <c r="I22" s="428" t="s">
        <v>111</v>
      </c>
      <c r="J22" s="448"/>
      <c r="K22" s="448"/>
      <c r="L22" s="448"/>
      <c r="M22" s="448"/>
      <c r="N22" s="448"/>
      <c r="O22" s="448"/>
      <c r="P22" s="448"/>
      <c r="Q22" s="448"/>
      <c r="R22" s="448"/>
      <c r="S22" s="449"/>
      <c r="T22" s="428" t="s">
        <v>114</v>
      </c>
      <c r="U22" s="448"/>
      <c r="V22" s="448"/>
      <c r="W22" s="448"/>
      <c r="X22" s="448"/>
      <c r="Y22" s="448"/>
      <c r="Z22" s="448"/>
      <c r="AA22" s="448"/>
      <c r="AB22" s="448"/>
      <c r="AC22" s="449"/>
      <c r="AD22" s="428" t="s">
        <v>116</v>
      </c>
      <c r="AE22" s="448"/>
      <c r="AF22" s="448"/>
      <c r="AG22" s="448"/>
      <c r="AH22" s="448"/>
      <c r="AI22" s="448"/>
      <c r="AJ22" s="448"/>
      <c r="AK22" s="448"/>
      <c r="AL22" s="449"/>
    </row>
    <row r="23" spans="1:38" s="53" customFormat="1" ht="24" customHeight="1">
      <c r="A23" s="446"/>
      <c r="B23" s="457"/>
      <c r="C23" s="404"/>
      <c r="D23" s="404"/>
      <c r="E23" s="404"/>
      <c r="F23" s="457"/>
      <c r="G23" s="404"/>
      <c r="H23" s="406"/>
      <c r="I23" s="434"/>
      <c r="J23" s="435"/>
      <c r="K23" s="435"/>
      <c r="L23" s="435"/>
      <c r="M23" s="435"/>
      <c r="N23" s="435"/>
      <c r="O23" s="435"/>
      <c r="P23" s="435"/>
      <c r="Q23" s="435"/>
      <c r="R23" s="435"/>
      <c r="S23" s="436"/>
      <c r="T23" s="434"/>
      <c r="U23" s="440"/>
      <c r="V23" s="440"/>
      <c r="W23" s="440"/>
      <c r="X23" s="440"/>
      <c r="Y23" s="440"/>
      <c r="Z23" s="440"/>
      <c r="AA23" s="440"/>
      <c r="AB23" s="440"/>
      <c r="AC23" s="441"/>
      <c r="AD23" s="108"/>
      <c r="AE23" s="109">
        <v>1</v>
      </c>
      <c r="AF23" s="110" t="s">
        <v>65</v>
      </c>
      <c r="AG23" s="110"/>
      <c r="AH23" s="110">
        <v>2</v>
      </c>
      <c r="AI23" s="109" t="s">
        <v>118</v>
      </c>
      <c r="AJ23" s="110"/>
      <c r="AK23" s="109"/>
      <c r="AL23" s="111"/>
    </row>
    <row r="24" spans="1:38" s="53" customFormat="1" ht="24" customHeight="1">
      <c r="A24" s="446"/>
      <c r="B24" s="458"/>
      <c r="C24" s="405"/>
      <c r="D24" s="405"/>
      <c r="E24" s="405"/>
      <c r="F24" s="458"/>
      <c r="G24" s="405"/>
      <c r="H24" s="407"/>
      <c r="I24" s="437"/>
      <c r="J24" s="438"/>
      <c r="K24" s="438"/>
      <c r="L24" s="438"/>
      <c r="M24" s="438"/>
      <c r="N24" s="438"/>
      <c r="O24" s="438"/>
      <c r="P24" s="438"/>
      <c r="Q24" s="438"/>
      <c r="R24" s="438"/>
      <c r="S24" s="439"/>
      <c r="T24" s="442"/>
      <c r="U24" s="443"/>
      <c r="V24" s="443"/>
      <c r="W24" s="443"/>
      <c r="X24" s="443"/>
      <c r="Y24" s="443"/>
      <c r="Z24" s="443"/>
      <c r="AA24" s="443"/>
      <c r="AB24" s="443"/>
      <c r="AC24" s="444"/>
      <c r="AD24" s="113"/>
      <c r="AE24" s="114">
        <v>4</v>
      </c>
      <c r="AF24" s="115" t="s">
        <v>117</v>
      </c>
      <c r="AG24" s="115"/>
      <c r="AH24" s="115">
        <v>9</v>
      </c>
      <c r="AI24" s="114" t="s">
        <v>119</v>
      </c>
      <c r="AJ24" s="115"/>
      <c r="AK24" s="114"/>
      <c r="AL24" s="116"/>
    </row>
    <row r="25" spans="1:38" s="53" customFormat="1" ht="21.75" customHeight="1">
      <c r="A25" s="446"/>
      <c r="B25" s="450" t="s">
        <v>109</v>
      </c>
      <c r="C25" s="451"/>
      <c r="D25" s="451"/>
      <c r="E25" s="451"/>
      <c r="F25" s="451"/>
      <c r="G25" s="451"/>
      <c r="H25" s="452"/>
      <c r="I25" s="450" t="s">
        <v>144</v>
      </c>
      <c r="J25" s="451"/>
      <c r="K25" s="451"/>
      <c r="L25" s="451"/>
      <c r="M25" s="451"/>
      <c r="N25" s="451"/>
      <c r="O25" s="451"/>
      <c r="P25" s="451"/>
      <c r="Q25" s="416"/>
      <c r="R25" s="416"/>
      <c r="S25" s="416"/>
      <c r="T25" s="416"/>
      <c r="U25" s="416"/>
      <c r="V25" s="416"/>
      <c r="W25" s="416"/>
      <c r="X25" s="416"/>
      <c r="Y25" s="416"/>
      <c r="Z25" s="416"/>
      <c r="AA25" s="416"/>
      <c r="AB25" s="416"/>
      <c r="AC25" s="416"/>
      <c r="AD25" s="416"/>
      <c r="AE25" s="416"/>
      <c r="AF25" s="416"/>
      <c r="AG25" s="416"/>
      <c r="AH25" s="416"/>
      <c r="AI25" s="416"/>
      <c r="AJ25" s="416"/>
      <c r="AK25" s="416"/>
      <c r="AL25" s="453"/>
    </row>
    <row r="26" spans="1:38" s="53" customFormat="1" ht="71.25" customHeight="1">
      <c r="A26" s="447"/>
      <c r="B26" s="118"/>
      <c r="C26" s="119"/>
      <c r="D26" s="119"/>
      <c r="E26" s="119"/>
      <c r="F26" s="119"/>
      <c r="G26" s="119"/>
      <c r="H26" s="112"/>
      <c r="I26" s="454"/>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row>
    <row r="27" spans="1:38" s="53" customFormat="1" ht="20.25" customHeight="1">
      <c r="A27" s="106"/>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row>
    <row r="28" spans="1:38" s="53" customFormat="1" ht="20.25" customHeight="1">
      <c r="A28" s="105" t="s">
        <v>145</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row>
    <row r="29" spans="1:38" s="53" customFormat="1" ht="20.25" customHeight="1">
      <c r="A29" s="163" t="s">
        <v>146</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row>
    <row r="30" spans="1:38" s="53" customFormat="1" ht="21.75" customHeight="1">
      <c r="A30" s="163" t="s">
        <v>120</v>
      </c>
    </row>
  </sheetData>
  <mergeCells count="41">
    <mergeCell ref="I23:S24"/>
    <mergeCell ref="T23:AC24"/>
    <mergeCell ref="A22:A26"/>
    <mergeCell ref="B22:E22"/>
    <mergeCell ref="F22:H22"/>
    <mergeCell ref="I22:S22"/>
    <mergeCell ref="T22:AC22"/>
    <mergeCell ref="B25:H25"/>
    <mergeCell ref="I25:AL25"/>
    <mergeCell ref="I26:AL26"/>
    <mergeCell ref="AD22:AL22"/>
    <mergeCell ref="B23:B24"/>
    <mergeCell ref="C23:C24"/>
    <mergeCell ref="D23:D24"/>
    <mergeCell ref="E23:E24"/>
    <mergeCell ref="F23:F24"/>
    <mergeCell ref="G23:G24"/>
    <mergeCell ref="H23:H24"/>
    <mergeCell ref="A1:AL1"/>
    <mergeCell ref="P10:Z10"/>
    <mergeCell ref="A12:F12"/>
    <mergeCell ref="G12:J12"/>
    <mergeCell ref="L12:Q12"/>
    <mergeCell ref="R12:U12"/>
    <mergeCell ref="V12:Y12"/>
    <mergeCell ref="AA12:AE12"/>
    <mergeCell ref="AG12:AL12"/>
    <mergeCell ref="D13:F13"/>
    <mergeCell ref="G13:AL13"/>
    <mergeCell ref="G14:AL14"/>
    <mergeCell ref="U15:Y15"/>
    <mergeCell ref="Z15:AL15"/>
    <mergeCell ref="A14:F15"/>
    <mergeCell ref="A19:F19"/>
    <mergeCell ref="G19:AL19"/>
    <mergeCell ref="D16:F16"/>
    <mergeCell ref="G16:AL16"/>
    <mergeCell ref="A17:F17"/>
    <mergeCell ref="G17:AL17"/>
    <mergeCell ref="D18:F18"/>
    <mergeCell ref="G18:AL18"/>
  </mergeCells>
  <phoneticPr fontId="13"/>
  <conditionalFormatting sqref="G12:J12">
    <cfRule type="containsBlanks" dxfId="6" priority="9">
      <formula>LEN(TRIM(G12))=0</formula>
    </cfRule>
  </conditionalFormatting>
  <conditionalFormatting sqref="G13:AL14">
    <cfRule type="containsBlanks" dxfId="5" priority="6">
      <formula>LEN(TRIM(G13))=0</formula>
    </cfRule>
  </conditionalFormatting>
  <conditionalFormatting sqref="G16:AL19">
    <cfRule type="containsBlanks" dxfId="4" priority="1">
      <formula>LEN(TRIM(G16))=0</formula>
    </cfRule>
  </conditionalFormatting>
  <conditionalFormatting sqref="L12:Q12">
    <cfRule type="containsBlanks" dxfId="3" priority="8">
      <formula>LEN(TRIM(L12))=0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30"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33</xdr:row>
                <xdr:rowOff>0</xdr:rowOff>
              </from>
              <to>
                <xdr:col>26</xdr:col>
                <xdr:colOff>85725</xdr:colOff>
                <xdr:row>56</xdr:row>
                <xdr:rowOff>9525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showZeros="0" view="pageBreakPreview" zoomScaleNormal="100" zoomScaleSheetLayoutView="100" workbookViewId="0">
      <selection activeCell="A9" sqref="A9"/>
    </sheetView>
  </sheetViews>
  <sheetFormatPr defaultRowHeight="13.5"/>
  <cols>
    <col min="1" max="1" width="4.125" style="55" customWidth="1"/>
    <col min="2" max="4" width="3.875" style="55" customWidth="1"/>
    <col min="5" max="6" width="3" style="55" customWidth="1"/>
    <col min="7" max="7" width="4" style="55" customWidth="1"/>
    <col min="8" max="27" width="3" style="55" customWidth="1"/>
    <col min="28" max="28" width="4.25" style="55" customWidth="1"/>
    <col min="29" max="16384" width="9" style="55"/>
  </cols>
  <sheetData>
    <row r="1" spans="1:28">
      <c r="A1" s="66" t="s">
        <v>135</v>
      </c>
      <c r="B1" s="67"/>
      <c r="C1" s="65"/>
      <c r="D1" s="65"/>
      <c r="E1" s="67"/>
      <c r="F1" s="67"/>
      <c r="G1" s="67"/>
      <c r="H1" s="67"/>
      <c r="I1" s="67"/>
      <c r="J1" s="67"/>
      <c r="K1" s="67"/>
      <c r="L1" s="67"/>
      <c r="M1" s="67"/>
      <c r="N1" s="67"/>
      <c r="O1" s="67"/>
      <c r="P1" s="67"/>
      <c r="Q1" s="67"/>
      <c r="R1" s="67"/>
      <c r="S1" s="67"/>
      <c r="T1" s="67"/>
      <c r="U1" s="67"/>
      <c r="V1" s="67"/>
      <c r="W1" s="67"/>
      <c r="X1" s="67"/>
      <c r="Y1" s="247" t="s">
        <v>140</v>
      </c>
      <c r="Z1" s="247"/>
      <c r="AA1" s="247"/>
      <c r="AB1" s="247"/>
    </row>
    <row r="2" spans="1:28">
      <c r="A2" s="66"/>
      <c r="B2" s="67"/>
      <c r="C2" s="65"/>
      <c r="D2" s="65"/>
      <c r="E2" s="67"/>
      <c r="F2" s="67"/>
      <c r="G2" s="67"/>
      <c r="H2" s="67"/>
      <c r="I2" s="67"/>
      <c r="J2" s="67"/>
      <c r="K2" s="67"/>
      <c r="L2" s="67"/>
      <c r="M2" s="67"/>
      <c r="N2" s="67"/>
      <c r="O2" s="67"/>
      <c r="P2" s="67"/>
      <c r="Q2" s="67"/>
      <c r="R2" s="67"/>
      <c r="S2" s="67"/>
      <c r="T2" s="67"/>
      <c r="U2" s="67"/>
      <c r="V2" s="67"/>
      <c r="W2" s="67"/>
      <c r="X2" s="67"/>
      <c r="Y2" s="67"/>
      <c r="Z2" s="67"/>
      <c r="AA2" s="67"/>
      <c r="AB2" s="67"/>
    </row>
    <row r="3" spans="1:28">
      <c r="A3" s="248" t="s">
        <v>139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row>
    <row r="4" spans="1:28">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c r="A5" s="67"/>
      <c r="B5" s="67"/>
      <c r="C5" s="65"/>
      <c r="D5" s="65"/>
      <c r="E5" s="67"/>
      <c r="F5" s="67"/>
      <c r="G5" s="67"/>
      <c r="H5" s="67"/>
      <c r="I5" s="67"/>
      <c r="J5" s="67"/>
      <c r="K5" s="67"/>
      <c r="L5" s="67"/>
      <c r="M5" s="67"/>
      <c r="N5" s="67"/>
      <c r="O5" s="67"/>
      <c r="P5" s="67"/>
      <c r="Q5" s="67"/>
      <c r="R5" s="67"/>
      <c r="S5" s="68" t="s">
        <v>28</v>
      </c>
      <c r="T5" s="249"/>
      <c r="U5" s="249"/>
      <c r="V5" s="65" t="s">
        <v>13</v>
      </c>
      <c r="W5" s="249"/>
      <c r="X5" s="249"/>
      <c r="Y5" s="65" t="s">
        <v>14</v>
      </c>
      <c r="Z5" s="249"/>
      <c r="AA5" s="249"/>
      <c r="AB5" s="65" t="s">
        <v>9</v>
      </c>
    </row>
    <row r="6" spans="1:28">
      <c r="A6" s="250" t="s">
        <v>138</v>
      </c>
      <c r="B6" s="250"/>
      <c r="C6" s="250"/>
      <c r="D6" s="250"/>
      <c r="E6" s="250"/>
      <c r="F6" s="250"/>
      <c r="G6" s="250"/>
      <c r="H6" s="67"/>
      <c r="I6" s="67" t="s">
        <v>16</v>
      </c>
      <c r="J6" s="67"/>
      <c r="K6" s="67"/>
      <c r="L6" s="67"/>
      <c r="M6" s="67"/>
      <c r="N6" s="67"/>
      <c r="O6" s="67"/>
      <c r="P6" s="67"/>
      <c r="Q6" s="67"/>
      <c r="R6" s="67"/>
      <c r="S6" s="67"/>
      <c r="T6" s="67"/>
      <c r="U6" s="67"/>
      <c r="V6" s="67"/>
      <c r="W6" s="67"/>
      <c r="X6" s="67"/>
      <c r="Y6" s="67"/>
      <c r="Z6" s="67"/>
      <c r="AA6" s="67"/>
      <c r="AB6" s="67"/>
    </row>
    <row r="7" spans="1:28">
      <c r="A7" s="67"/>
      <c r="B7" s="67"/>
      <c r="C7" s="65"/>
      <c r="D7" s="65"/>
      <c r="E7" s="67"/>
      <c r="F7" s="67"/>
      <c r="G7" s="67"/>
      <c r="H7" s="67"/>
      <c r="I7" s="67"/>
      <c r="J7" s="67"/>
      <c r="K7" s="67"/>
      <c r="L7" s="67"/>
      <c r="M7" s="67"/>
      <c r="N7" s="67"/>
      <c r="O7" s="67"/>
      <c r="P7" s="67"/>
      <c r="Q7" s="67"/>
      <c r="R7" s="67"/>
      <c r="S7" s="67"/>
      <c r="T7" s="67"/>
      <c r="U7" s="67"/>
      <c r="V7" s="67"/>
      <c r="W7" s="67"/>
      <c r="X7" s="67"/>
      <c r="Y7" s="67"/>
      <c r="Z7" s="67"/>
      <c r="AA7" s="67"/>
      <c r="AB7" s="67"/>
    </row>
    <row r="8" spans="1:28" ht="48.75" customHeight="1">
      <c r="A8" s="251" t="s">
        <v>152</v>
      </c>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row>
    <row r="9" spans="1:28">
      <c r="A9" s="67"/>
      <c r="B9" s="67"/>
      <c r="C9" s="65"/>
      <c r="D9" s="65"/>
      <c r="E9" s="67"/>
      <c r="F9" s="67"/>
      <c r="G9" s="67"/>
      <c r="H9" s="67"/>
      <c r="I9" s="67"/>
      <c r="J9" s="67"/>
      <c r="K9" s="67"/>
      <c r="L9" s="67"/>
      <c r="M9" s="67"/>
      <c r="N9" s="67"/>
      <c r="O9" s="67"/>
      <c r="P9" s="67"/>
      <c r="Q9" s="67"/>
      <c r="R9" s="67"/>
      <c r="S9" s="67"/>
      <c r="T9" s="67"/>
      <c r="U9" s="67"/>
      <c r="V9" s="67"/>
      <c r="W9" s="67"/>
      <c r="X9" s="67"/>
      <c r="Y9" s="67"/>
      <c r="Z9" s="67"/>
      <c r="AA9" s="67"/>
      <c r="AB9" s="67"/>
    </row>
    <row r="10" spans="1:28" ht="20.25" customHeight="1">
      <c r="A10" s="180" t="s">
        <v>36</v>
      </c>
      <c r="B10" s="252" t="s">
        <v>17</v>
      </c>
      <c r="C10" s="252"/>
      <c r="D10" s="252"/>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4"/>
    </row>
    <row r="11" spans="1:28" ht="20.25" customHeight="1">
      <c r="A11" s="181"/>
      <c r="B11" s="241" t="s">
        <v>10</v>
      </c>
      <c r="C11" s="241"/>
      <c r="D11" s="241"/>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3"/>
    </row>
    <row r="12" spans="1:28" ht="20.25" customHeight="1">
      <c r="A12" s="181"/>
      <c r="B12" s="233" t="s">
        <v>56</v>
      </c>
      <c r="C12" s="234"/>
      <c r="D12" s="234"/>
      <c r="E12" s="234"/>
      <c r="F12" s="234"/>
      <c r="G12" s="234"/>
      <c r="H12" s="234"/>
      <c r="I12" s="234"/>
      <c r="J12" s="236" t="s">
        <v>22</v>
      </c>
      <c r="K12" s="234"/>
      <c r="L12" s="234"/>
      <c r="M12" s="244"/>
      <c r="N12" s="244"/>
      <c r="O12" s="244"/>
      <c r="P12" s="244"/>
      <c r="Q12" s="245"/>
      <c r="R12" s="236" t="s">
        <v>23</v>
      </c>
      <c r="S12" s="234"/>
      <c r="T12" s="234"/>
      <c r="U12" s="244"/>
      <c r="V12" s="244"/>
      <c r="W12" s="244"/>
      <c r="X12" s="244"/>
      <c r="Y12" s="244"/>
      <c r="Z12" s="244"/>
      <c r="AA12" s="244"/>
      <c r="AB12" s="246"/>
    </row>
    <row r="13" spans="1:28" ht="20.25" customHeight="1">
      <c r="A13" s="181"/>
      <c r="B13" s="173" t="s">
        <v>37</v>
      </c>
      <c r="C13" s="174"/>
      <c r="D13" s="175"/>
      <c r="E13" s="69" t="s">
        <v>8</v>
      </c>
      <c r="F13" s="69"/>
      <c r="G13" s="69"/>
      <c r="H13" s="211"/>
      <c r="I13" s="211"/>
      <c r="J13" s="69" t="s">
        <v>6</v>
      </c>
      <c r="K13" s="211"/>
      <c r="L13" s="211"/>
      <c r="M13" s="211"/>
      <c r="N13" s="69" t="s">
        <v>18</v>
      </c>
      <c r="O13" s="69"/>
      <c r="P13" s="69"/>
      <c r="Q13" s="69"/>
      <c r="R13" s="69"/>
      <c r="S13" s="69"/>
      <c r="T13" s="69"/>
      <c r="U13" s="69"/>
      <c r="V13" s="69"/>
      <c r="W13" s="69"/>
      <c r="X13" s="69"/>
      <c r="Y13" s="69"/>
      <c r="Z13" s="69"/>
      <c r="AA13" s="69"/>
      <c r="AB13" s="70"/>
    </row>
    <row r="14" spans="1:28" ht="20.25" customHeight="1">
      <c r="A14" s="181"/>
      <c r="B14" s="164"/>
      <c r="C14" s="165"/>
      <c r="D14" s="176"/>
      <c r="E14" s="212"/>
      <c r="F14" s="213"/>
      <c r="G14" s="213"/>
      <c r="H14" s="213"/>
      <c r="I14" s="213"/>
      <c r="J14" s="213"/>
      <c r="K14" s="213"/>
      <c r="L14" s="213"/>
      <c r="M14" s="213"/>
      <c r="N14" s="213"/>
      <c r="O14" s="213"/>
      <c r="P14" s="213"/>
      <c r="Q14" s="213"/>
      <c r="R14" s="213"/>
      <c r="S14" s="213"/>
      <c r="T14" s="213"/>
      <c r="U14" s="213"/>
      <c r="V14" s="213"/>
      <c r="W14" s="213"/>
      <c r="X14" s="213"/>
      <c r="Y14" s="213"/>
      <c r="Z14" s="213"/>
      <c r="AA14" s="213"/>
      <c r="AB14" s="214"/>
    </row>
    <row r="15" spans="1:28" ht="20.25" customHeight="1">
      <c r="A15" s="181"/>
      <c r="B15" s="226" t="s">
        <v>26</v>
      </c>
      <c r="C15" s="227"/>
      <c r="D15" s="227"/>
      <c r="E15" s="227"/>
      <c r="F15" s="227"/>
      <c r="G15" s="227"/>
      <c r="H15" s="227"/>
      <c r="I15" s="228"/>
      <c r="J15" s="229" t="s">
        <v>22</v>
      </c>
      <c r="K15" s="227"/>
      <c r="L15" s="227"/>
      <c r="M15" s="230"/>
      <c r="N15" s="230"/>
      <c r="O15" s="230"/>
      <c r="P15" s="230"/>
      <c r="Q15" s="231"/>
      <c r="R15" s="229" t="s">
        <v>23</v>
      </c>
      <c r="S15" s="227"/>
      <c r="T15" s="227"/>
      <c r="U15" s="230"/>
      <c r="V15" s="230"/>
      <c r="W15" s="230"/>
      <c r="X15" s="230"/>
      <c r="Y15" s="230"/>
      <c r="Z15" s="230"/>
      <c r="AA15" s="230"/>
      <c r="AB15" s="232"/>
    </row>
    <row r="16" spans="1:28" ht="20.25" customHeight="1">
      <c r="A16" s="181"/>
      <c r="B16" s="233" t="s">
        <v>2</v>
      </c>
      <c r="C16" s="234"/>
      <c r="D16" s="234"/>
      <c r="E16" s="234"/>
      <c r="F16" s="234"/>
      <c r="G16" s="234"/>
      <c r="H16" s="234"/>
      <c r="I16" s="235"/>
      <c r="J16" s="236" t="s">
        <v>20</v>
      </c>
      <c r="K16" s="234"/>
      <c r="L16" s="234"/>
      <c r="M16" s="237"/>
      <c r="N16" s="237"/>
      <c r="O16" s="237"/>
      <c r="P16" s="237"/>
      <c r="Q16" s="238"/>
      <c r="R16" s="236" t="s">
        <v>39</v>
      </c>
      <c r="S16" s="234"/>
      <c r="T16" s="234"/>
      <c r="U16" s="239"/>
      <c r="V16" s="239"/>
      <c r="W16" s="239"/>
      <c r="X16" s="239"/>
      <c r="Y16" s="239"/>
      <c r="Z16" s="239"/>
      <c r="AA16" s="239"/>
      <c r="AB16" s="240"/>
    </row>
    <row r="17" spans="1:28" ht="20.25" customHeight="1">
      <c r="A17" s="181"/>
      <c r="B17" s="177" t="s">
        <v>58</v>
      </c>
      <c r="C17" s="174"/>
      <c r="D17" s="175"/>
      <c r="E17" s="69" t="s">
        <v>8</v>
      </c>
      <c r="F17" s="69"/>
      <c r="G17" s="69"/>
      <c r="H17" s="211"/>
      <c r="I17" s="211"/>
      <c r="J17" s="69" t="s">
        <v>6</v>
      </c>
      <c r="K17" s="211"/>
      <c r="L17" s="211"/>
      <c r="M17" s="211"/>
      <c r="N17" s="69" t="s">
        <v>18</v>
      </c>
      <c r="O17" s="69"/>
      <c r="P17" s="69"/>
      <c r="Q17" s="69"/>
      <c r="R17" s="69"/>
      <c r="S17" s="69"/>
      <c r="T17" s="69"/>
      <c r="U17" s="69"/>
      <c r="V17" s="69"/>
      <c r="W17" s="69"/>
      <c r="X17" s="69"/>
      <c r="Y17" s="69"/>
      <c r="Z17" s="69"/>
      <c r="AA17" s="69"/>
      <c r="AB17" s="70"/>
    </row>
    <row r="18" spans="1:28" ht="20.25" customHeight="1">
      <c r="A18" s="182"/>
      <c r="B18" s="164"/>
      <c r="C18" s="165"/>
      <c r="D18" s="176"/>
      <c r="E18" s="212"/>
      <c r="F18" s="213"/>
      <c r="G18" s="213"/>
      <c r="H18" s="213"/>
      <c r="I18" s="213"/>
      <c r="J18" s="213"/>
      <c r="K18" s="213"/>
      <c r="L18" s="213"/>
      <c r="M18" s="213"/>
      <c r="N18" s="213"/>
      <c r="O18" s="213"/>
      <c r="P18" s="213"/>
      <c r="Q18" s="213"/>
      <c r="R18" s="213"/>
      <c r="S18" s="213"/>
      <c r="T18" s="213"/>
      <c r="U18" s="213"/>
      <c r="V18" s="213"/>
      <c r="W18" s="213"/>
      <c r="X18" s="213"/>
      <c r="Y18" s="213"/>
      <c r="Z18" s="213"/>
      <c r="AA18" s="213"/>
      <c r="AB18" s="214"/>
    </row>
    <row r="19" spans="1:28">
      <c r="A19" s="72"/>
      <c r="B19" s="67"/>
      <c r="C19" s="65"/>
      <c r="D19" s="65"/>
      <c r="E19" s="67"/>
      <c r="F19" s="67"/>
      <c r="G19" s="67"/>
      <c r="H19" s="67"/>
      <c r="I19" s="67"/>
      <c r="J19" s="67"/>
      <c r="K19" s="67"/>
      <c r="L19" s="67"/>
      <c r="M19" s="67"/>
      <c r="N19" s="67"/>
      <c r="O19" s="67"/>
      <c r="P19" s="67"/>
      <c r="Q19" s="67"/>
      <c r="R19" s="67"/>
      <c r="S19" s="67"/>
      <c r="T19" s="67"/>
      <c r="U19" s="67"/>
      <c r="V19" s="67"/>
      <c r="W19" s="67"/>
      <c r="X19" s="67"/>
      <c r="Y19" s="67"/>
      <c r="Z19" s="67"/>
      <c r="AA19" s="67"/>
      <c r="AB19" s="67"/>
    </row>
    <row r="20" spans="1:28" ht="27.75" customHeight="1">
      <c r="A20" s="215" t="s">
        <v>130</v>
      </c>
      <c r="B20" s="216"/>
      <c r="C20" s="216"/>
      <c r="D20" s="216"/>
      <c r="E20" s="216"/>
      <c r="F20" s="217"/>
      <c r="G20" s="218">
        <f>X43</f>
        <v>0</v>
      </c>
      <c r="H20" s="219"/>
      <c r="I20" s="219"/>
      <c r="J20" s="219"/>
      <c r="K20" s="220"/>
      <c r="L20" s="73"/>
      <c r="M20" s="73"/>
      <c r="N20" s="73"/>
      <c r="O20" s="73"/>
      <c r="U20" s="67"/>
      <c r="V20" s="67"/>
      <c r="W20" s="67"/>
      <c r="X20" s="67"/>
      <c r="Y20" s="67"/>
      <c r="Z20" s="67"/>
      <c r="AA20" s="67"/>
      <c r="AB20" s="67"/>
    </row>
    <row r="21" spans="1:28">
      <c r="A21" s="72"/>
      <c r="B21" s="67"/>
      <c r="C21" s="65"/>
      <c r="D21" s="65"/>
      <c r="E21" s="67"/>
      <c r="F21" s="67"/>
      <c r="G21" s="67"/>
      <c r="H21" s="67"/>
      <c r="I21" s="67"/>
      <c r="J21" s="67"/>
      <c r="K21" s="67"/>
      <c r="L21" s="67"/>
      <c r="M21" s="67"/>
      <c r="N21" s="67"/>
      <c r="O21" s="67"/>
      <c r="P21" s="67"/>
      <c r="Q21" s="67"/>
      <c r="R21" s="67"/>
      <c r="S21" s="67"/>
      <c r="T21" s="67"/>
      <c r="U21" s="67"/>
      <c r="V21" s="67"/>
      <c r="W21" s="67"/>
      <c r="X21" s="67"/>
      <c r="Y21" s="67"/>
      <c r="Z21" s="67"/>
      <c r="AA21" s="67"/>
      <c r="AB21" s="67"/>
    </row>
    <row r="22" spans="1:28">
      <c r="A22" s="67" t="s">
        <v>131</v>
      </c>
      <c r="B22" s="67"/>
      <c r="C22" s="67"/>
      <c r="D22" s="67"/>
      <c r="E22" s="67"/>
      <c r="F22" s="67"/>
      <c r="G22" s="74"/>
      <c r="H22" s="67"/>
      <c r="I22" s="67"/>
      <c r="J22" s="67"/>
      <c r="K22" s="67"/>
      <c r="L22" s="67"/>
      <c r="M22" s="67"/>
      <c r="N22" s="67"/>
      <c r="O22" s="67"/>
      <c r="P22" s="67"/>
      <c r="Q22" s="67"/>
      <c r="R22" s="67"/>
      <c r="S22" s="67"/>
      <c r="T22" s="67"/>
      <c r="U22" s="67"/>
      <c r="V22" s="67"/>
      <c r="W22" s="67"/>
      <c r="X22" s="67"/>
      <c r="Y22" s="67"/>
      <c r="Z22" s="67"/>
      <c r="AA22" s="67"/>
      <c r="AB22" s="67"/>
    </row>
    <row r="23" spans="1:28" ht="18" customHeight="1">
      <c r="A23" s="192" t="s">
        <v>21</v>
      </c>
      <c r="B23" s="193"/>
      <c r="C23" s="193"/>
      <c r="D23" s="193"/>
      <c r="E23" s="193"/>
      <c r="F23" s="193"/>
      <c r="G23" s="193"/>
      <c r="H23" s="193"/>
      <c r="I23" s="193"/>
      <c r="J23" s="193"/>
      <c r="K23" s="193"/>
      <c r="L23" s="193"/>
      <c r="M23" s="193"/>
      <c r="N23" s="193"/>
      <c r="O23" s="193"/>
      <c r="P23" s="193"/>
      <c r="Q23" s="193"/>
      <c r="R23" s="193"/>
      <c r="S23" s="194"/>
      <c r="T23" s="221" t="s">
        <v>42</v>
      </c>
      <c r="U23" s="222"/>
      <c r="V23" s="222"/>
      <c r="W23" s="223"/>
      <c r="X23" s="224" t="s">
        <v>29</v>
      </c>
      <c r="Y23" s="224"/>
      <c r="Z23" s="224"/>
      <c r="AA23" s="224"/>
      <c r="AB23" s="225"/>
    </row>
    <row r="24" spans="1:28" ht="18" customHeight="1">
      <c r="A24" s="183" t="s">
        <v>60</v>
      </c>
      <c r="B24" s="75">
        <v>1</v>
      </c>
      <c r="C24" s="76" t="s">
        <v>50</v>
      </c>
      <c r="D24" s="76"/>
      <c r="E24" s="76"/>
      <c r="F24" s="76"/>
      <c r="G24" s="76"/>
      <c r="H24" s="76"/>
      <c r="I24" s="76"/>
      <c r="J24" s="76"/>
      <c r="K24" s="76"/>
      <c r="L24" s="76"/>
      <c r="M24" s="76"/>
      <c r="N24" s="76"/>
      <c r="O24" s="76"/>
      <c r="P24" s="76"/>
      <c r="Q24" s="76"/>
      <c r="R24" s="76"/>
      <c r="S24" s="77"/>
      <c r="T24" s="199">
        <f>'申請額一覧（別紙１）'!T20</f>
        <v>0</v>
      </c>
      <c r="U24" s="200"/>
      <c r="V24" s="201" t="s">
        <v>30</v>
      </c>
      <c r="W24" s="202"/>
      <c r="X24" s="203">
        <f>'申請額一覧（別紙１）'!U20</f>
        <v>0</v>
      </c>
      <c r="Y24" s="204"/>
      <c r="Z24" s="204"/>
      <c r="AA24" s="204"/>
      <c r="AB24" s="78" t="s">
        <v>133</v>
      </c>
    </row>
    <row r="25" spans="1:28" ht="18" customHeight="1">
      <c r="A25" s="184"/>
      <c r="B25" s="79">
        <v>2</v>
      </c>
      <c r="C25" s="80" t="s">
        <v>98</v>
      </c>
      <c r="D25" s="80"/>
      <c r="E25" s="80"/>
      <c r="F25" s="80"/>
      <c r="G25" s="80"/>
      <c r="H25" s="80"/>
      <c r="I25" s="80"/>
      <c r="J25" s="80"/>
      <c r="K25" s="80"/>
      <c r="L25" s="80"/>
      <c r="M25" s="80"/>
      <c r="N25" s="80"/>
      <c r="O25" s="80"/>
      <c r="P25" s="80"/>
      <c r="Q25" s="80"/>
      <c r="R25" s="80"/>
      <c r="S25" s="81"/>
      <c r="T25" s="186">
        <f>'申請額一覧（別紙１）'!T21</f>
        <v>0</v>
      </c>
      <c r="U25" s="187"/>
      <c r="V25" s="188" t="s">
        <v>30</v>
      </c>
      <c r="W25" s="189"/>
      <c r="X25" s="190">
        <f>'申請額一覧（別紙１）'!U21</f>
        <v>0</v>
      </c>
      <c r="Y25" s="191"/>
      <c r="Z25" s="191"/>
      <c r="AA25" s="191"/>
      <c r="AB25" s="82" t="s">
        <v>133</v>
      </c>
    </row>
    <row r="26" spans="1:28" ht="18" customHeight="1">
      <c r="A26" s="184"/>
      <c r="B26" s="83">
        <v>3</v>
      </c>
      <c r="C26" s="80" t="s">
        <v>73</v>
      </c>
      <c r="D26" s="80"/>
      <c r="E26" s="80"/>
      <c r="F26" s="80"/>
      <c r="G26" s="80"/>
      <c r="H26" s="80"/>
      <c r="I26" s="80"/>
      <c r="J26" s="80"/>
      <c r="K26" s="80"/>
      <c r="L26" s="80"/>
      <c r="M26" s="80"/>
      <c r="N26" s="80"/>
      <c r="O26" s="80"/>
      <c r="P26" s="80"/>
      <c r="Q26" s="80"/>
      <c r="R26" s="80"/>
      <c r="S26" s="81"/>
      <c r="T26" s="186">
        <f>'申請額一覧（別紙１）'!T22</f>
        <v>0</v>
      </c>
      <c r="U26" s="187"/>
      <c r="V26" s="188" t="s">
        <v>30</v>
      </c>
      <c r="W26" s="189"/>
      <c r="X26" s="190">
        <f>'申請額一覧（別紙１）'!U22</f>
        <v>0</v>
      </c>
      <c r="Y26" s="191"/>
      <c r="Z26" s="191"/>
      <c r="AA26" s="191"/>
      <c r="AB26" s="82" t="s">
        <v>133</v>
      </c>
    </row>
    <row r="27" spans="1:28" ht="18" customHeight="1">
      <c r="A27" s="184"/>
      <c r="B27" s="83">
        <v>4</v>
      </c>
      <c r="C27" s="80" t="s">
        <v>74</v>
      </c>
      <c r="D27" s="80"/>
      <c r="E27" s="80"/>
      <c r="F27" s="80"/>
      <c r="G27" s="80"/>
      <c r="H27" s="80"/>
      <c r="I27" s="80"/>
      <c r="J27" s="80"/>
      <c r="K27" s="80"/>
      <c r="L27" s="80"/>
      <c r="M27" s="80"/>
      <c r="N27" s="80"/>
      <c r="O27" s="80"/>
      <c r="P27" s="80"/>
      <c r="Q27" s="80"/>
      <c r="R27" s="80"/>
      <c r="S27" s="80"/>
      <c r="T27" s="186">
        <f>'申請額一覧（別紙１）'!T23</f>
        <v>0</v>
      </c>
      <c r="U27" s="187"/>
      <c r="V27" s="188" t="s">
        <v>30</v>
      </c>
      <c r="W27" s="189"/>
      <c r="X27" s="190">
        <f>'申請額一覧（別紙１）'!U23</f>
        <v>0</v>
      </c>
      <c r="Y27" s="191"/>
      <c r="Z27" s="191"/>
      <c r="AA27" s="191"/>
      <c r="AB27" s="84" t="s">
        <v>133</v>
      </c>
    </row>
    <row r="28" spans="1:28" ht="18" customHeight="1">
      <c r="A28" s="184"/>
      <c r="B28" s="79">
        <v>5</v>
      </c>
      <c r="C28" s="85" t="s">
        <v>123</v>
      </c>
      <c r="D28" s="80"/>
      <c r="E28" s="80"/>
      <c r="F28" s="80"/>
      <c r="G28" s="80"/>
      <c r="H28" s="80"/>
      <c r="I28" s="80"/>
      <c r="J28" s="80"/>
      <c r="K28" s="80"/>
      <c r="L28" s="80"/>
      <c r="M28" s="80"/>
      <c r="N28" s="80"/>
      <c r="O28" s="80"/>
      <c r="P28" s="80"/>
      <c r="Q28" s="80"/>
      <c r="R28" s="80"/>
      <c r="S28" s="80"/>
      <c r="T28" s="186">
        <f>'申請額一覧（別紙１）'!T24</f>
        <v>0</v>
      </c>
      <c r="U28" s="187"/>
      <c r="V28" s="188" t="s">
        <v>30</v>
      </c>
      <c r="W28" s="189"/>
      <c r="X28" s="190">
        <f>'申請額一覧（別紙１）'!U24</f>
        <v>0</v>
      </c>
      <c r="Y28" s="191"/>
      <c r="Z28" s="191"/>
      <c r="AA28" s="191"/>
      <c r="AB28" s="84" t="s">
        <v>133</v>
      </c>
    </row>
    <row r="29" spans="1:28" ht="18" customHeight="1">
      <c r="A29" s="184"/>
      <c r="B29" s="86">
        <v>6</v>
      </c>
      <c r="C29" s="80" t="s">
        <v>124</v>
      </c>
      <c r="D29" s="80"/>
      <c r="E29" s="80"/>
      <c r="F29" s="80"/>
      <c r="G29" s="80"/>
      <c r="H29" s="80"/>
      <c r="I29" s="80"/>
      <c r="J29" s="80"/>
      <c r="K29" s="80"/>
      <c r="L29" s="80"/>
      <c r="M29" s="80"/>
      <c r="N29" s="80"/>
      <c r="O29" s="80"/>
      <c r="P29" s="80"/>
      <c r="Q29" s="80"/>
      <c r="R29" s="80"/>
      <c r="S29" s="80"/>
      <c r="T29" s="186">
        <f>'申請額一覧（別紙１）'!T25</f>
        <v>0</v>
      </c>
      <c r="U29" s="187"/>
      <c r="V29" s="188" t="s">
        <v>30</v>
      </c>
      <c r="W29" s="189"/>
      <c r="X29" s="190">
        <f>'申請額一覧（別紙１）'!U25</f>
        <v>0</v>
      </c>
      <c r="Y29" s="191"/>
      <c r="Z29" s="191"/>
      <c r="AA29" s="191"/>
      <c r="AB29" s="82" t="s">
        <v>133</v>
      </c>
    </row>
    <row r="30" spans="1:28" ht="18" customHeight="1">
      <c r="A30" s="184"/>
      <c r="B30" s="87">
        <v>7</v>
      </c>
      <c r="C30" s="80" t="s">
        <v>125</v>
      </c>
      <c r="D30" s="80"/>
      <c r="E30" s="80"/>
      <c r="F30" s="80"/>
      <c r="G30" s="80"/>
      <c r="H30" s="80"/>
      <c r="I30" s="80"/>
      <c r="J30" s="80"/>
      <c r="K30" s="80"/>
      <c r="L30" s="80"/>
      <c r="M30" s="80"/>
      <c r="N30" s="80"/>
      <c r="O30" s="80"/>
      <c r="P30" s="80"/>
      <c r="Q30" s="80"/>
      <c r="R30" s="80"/>
      <c r="S30" s="80"/>
      <c r="T30" s="186">
        <f>'申請額一覧（別紙１）'!T26</f>
        <v>0</v>
      </c>
      <c r="U30" s="187"/>
      <c r="V30" s="188" t="s">
        <v>30</v>
      </c>
      <c r="W30" s="189"/>
      <c r="X30" s="190">
        <f>'申請額一覧（別紙１）'!U26</f>
        <v>0</v>
      </c>
      <c r="Y30" s="191"/>
      <c r="Z30" s="191"/>
      <c r="AA30" s="191"/>
      <c r="AB30" s="82" t="s">
        <v>133</v>
      </c>
    </row>
    <row r="31" spans="1:28" ht="18" customHeight="1">
      <c r="A31" s="184"/>
      <c r="B31" s="79">
        <v>8</v>
      </c>
      <c r="C31" s="80" t="s">
        <v>126</v>
      </c>
      <c r="D31" s="80"/>
      <c r="E31" s="80"/>
      <c r="F31" s="80"/>
      <c r="G31" s="80"/>
      <c r="H31" s="80"/>
      <c r="I31" s="80"/>
      <c r="J31" s="80"/>
      <c r="K31" s="80"/>
      <c r="L31" s="80"/>
      <c r="M31" s="80"/>
      <c r="N31" s="80"/>
      <c r="O31" s="80"/>
      <c r="P31" s="80"/>
      <c r="Q31" s="80"/>
      <c r="R31" s="80"/>
      <c r="S31" s="80"/>
      <c r="T31" s="186">
        <f>'申請額一覧（別紙１）'!T27</f>
        <v>0</v>
      </c>
      <c r="U31" s="187"/>
      <c r="V31" s="188" t="s">
        <v>30</v>
      </c>
      <c r="W31" s="189"/>
      <c r="X31" s="190">
        <f>'申請額一覧（別紙１）'!U27</f>
        <v>0</v>
      </c>
      <c r="Y31" s="191"/>
      <c r="Z31" s="191"/>
      <c r="AA31" s="191"/>
      <c r="AB31" s="82" t="s">
        <v>133</v>
      </c>
    </row>
    <row r="32" spans="1:28" ht="18" customHeight="1">
      <c r="A32" s="184"/>
      <c r="B32" s="88">
        <v>9</v>
      </c>
      <c r="C32" s="67" t="s">
        <v>75</v>
      </c>
      <c r="D32" s="67"/>
      <c r="E32" s="67"/>
      <c r="F32" s="67"/>
      <c r="G32" s="67"/>
      <c r="H32" s="67"/>
      <c r="I32" s="67"/>
      <c r="J32" s="67"/>
      <c r="K32" s="67"/>
      <c r="L32" s="67"/>
      <c r="M32" s="67"/>
      <c r="N32" s="67"/>
      <c r="O32" s="67"/>
      <c r="P32" s="67"/>
      <c r="Q32" s="67"/>
      <c r="R32" s="67"/>
      <c r="S32" s="67"/>
      <c r="T32" s="186">
        <f>'申請額一覧（別紙１）'!T28</f>
        <v>0</v>
      </c>
      <c r="U32" s="187"/>
      <c r="V32" s="188" t="s">
        <v>30</v>
      </c>
      <c r="W32" s="189"/>
      <c r="X32" s="190">
        <f>'申請額一覧（別紙１）'!U28</f>
        <v>0</v>
      </c>
      <c r="Y32" s="191"/>
      <c r="Z32" s="191"/>
      <c r="AA32" s="191"/>
      <c r="AB32" s="82" t="s">
        <v>133</v>
      </c>
    </row>
    <row r="33" spans="1:28" ht="18" customHeight="1">
      <c r="A33" s="185"/>
      <c r="B33" s="89">
        <v>10</v>
      </c>
      <c r="C33" s="90" t="s">
        <v>76</v>
      </c>
      <c r="D33" s="90"/>
      <c r="E33" s="90"/>
      <c r="F33" s="90"/>
      <c r="G33" s="90"/>
      <c r="H33" s="90"/>
      <c r="I33" s="90"/>
      <c r="J33" s="90"/>
      <c r="K33" s="90"/>
      <c r="L33" s="90"/>
      <c r="M33" s="90"/>
      <c r="N33" s="90"/>
      <c r="O33" s="90"/>
      <c r="P33" s="90"/>
      <c r="Q33" s="90"/>
      <c r="R33" s="90"/>
      <c r="S33" s="91"/>
      <c r="T33" s="186">
        <f>'申請額一覧（別紙１）'!T29</f>
        <v>0</v>
      </c>
      <c r="U33" s="187"/>
      <c r="V33" s="188" t="s">
        <v>30</v>
      </c>
      <c r="W33" s="189"/>
      <c r="X33" s="190">
        <f>'申請額一覧（別紙１）'!U29</f>
        <v>0</v>
      </c>
      <c r="Y33" s="191"/>
      <c r="Z33" s="191"/>
      <c r="AA33" s="191"/>
      <c r="AB33" s="82" t="s">
        <v>133</v>
      </c>
    </row>
    <row r="34" spans="1:28" ht="18" customHeight="1">
      <c r="A34" s="192" t="s">
        <v>33</v>
      </c>
      <c r="B34" s="193"/>
      <c r="C34" s="193"/>
      <c r="D34" s="193"/>
      <c r="E34" s="193"/>
      <c r="F34" s="193"/>
      <c r="G34" s="193"/>
      <c r="H34" s="193"/>
      <c r="I34" s="193"/>
      <c r="J34" s="193"/>
      <c r="K34" s="193"/>
      <c r="L34" s="193"/>
      <c r="M34" s="193"/>
      <c r="N34" s="193"/>
      <c r="O34" s="193"/>
      <c r="P34" s="193"/>
      <c r="Q34" s="193"/>
      <c r="R34" s="193"/>
      <c r="S34" s="194"/>
      <c r="T34" s="195">
        <f>SUM(T24:U33)</f>
        <v>0</v>
      </c>
      <c r="U34" s="196"/>
      <c r="V34" s="169" t="s">
        <v>30</v>
      </c>
      <c r="W34" s="170"/>
      <c r="X34" s="197">
        <f>SUM(X24:AA33)</f>
        <v>0</v>
      </c>
      <c r="Y34" s="198"/>
      <c r="Z34" s="198"/>
      <c r="AA34" s="198"/>
      <c r="AB34" s="92" t="s">
        <v>133</v>
      </c>
    </row>
    <row r="35" spans="1:28" ht="18" customHeight="1">
      <c r="A35" s="178" t="s">
        <v>63</v>
      </c>
      <c r="B35" s="93">
        <v>11</v>
      </c>
      <c r="C35" s="76" t="s">
        <v>127</v>
      </c>
      <c r="D35" s="76"/>
      <c r="E35" s="76"/>
      <c r="F35" s="76"/>
      <c r="G35" s="76"/>
      <c r="H35" s="76"/>
      <c r="I35" s="76"/>
      <c r="J35" s="76"/>
      <c r="K35" s="76"/>
      <c r="L35" s="76"/>
      <c r="M35" s="76"/>
      <c r="N35" s="76"/>
      <c r="O35" s="76"/>
      <c r="P35" s="76"/>
      <c r="Q35" s="76"/>
      <c r="R35" s="76"/>
      <c r="S35" s="76"/>
      <c r="T35" s="199">
        <f>'申請額一覧（別紙１）'!T31</f>
        <v>0</v>
      </c>
      <c r="U35" s="200"/>
      <c r="V35" s="201" t="s">
        <v>30</v>
      </c>
      <c r="W35" s="202"/>
      <c r="X35" s="203">
        <f>'申請額一覧（別紙１）'!U31</f>
        <v>0</v>
      </c>
      <c r="Y35" s="204"/>
      <c r="Z35" s="204"/>
      <c r="AA35" s="204"/>
      <c r="AB35" s="94" t="s">
        <v>133</v>
      </c>
    </row>
    <row r="36" spans="1:28" ht="18" customHeight="1">
      <c r="A36" s="178"/>
      <c r="B36" s="95">
        <v>12</v>
      </c>
      <c r="C36" s="67" t="s">
        <v>57</v>
      </c>
      <c r="D36" s="67"/>
      <c r="E36" s="67"/>
      <c r="F36" s="67"/>
      <c r="G36" s="67"/>
      <c r="H36" s="67"/>
      <c r="I36" s="67"/>
      <c r="J36" s="67"/>
      <c r="K36" s="67"/>
      <c r="L36" s="67"/>
      <c r="M36" s="67"/>
      <c r="N36" s="67"/>
      <c r="O36" s="67"/>
      <c r="P36" s="67"/>
      <c r="Q36" s="67"/>
      <c r="R36" s="67"/>
      <c r="S36" s="67"/>
      <c r="T36" s="205">
        <f>'申請額一覧（別紙１）'!T32</f>
        <v>0</v>
      </c>
      <c r="U36" s="206"/>
      <c r="V36" s="207" t="s">
        <v>30</v>
      </c>
      <c r="W36" s="208"/>
      <c r="X36" s="209">
        <f>'申請額一覧（別紙１）'!U32</f>
        <v>0</v>
      </c>
      <c r="Y36" s="210"/>
      <c r="Z36" s="210"/>
      <c r="AA36" s="210"/>
      <c r="AB36" s="96" t="s">
        <v>133</v>
      </c>
    </row>
    <row r="37" spans="1:28" ht="18" customHeight="1">
      <c r="A37" s="192" t="s">
        <v>33</v>
      </c>
      <c r="B37" s="193"/>
      <c r="C37" s="193"/>
      <c r="D37" s="193"/>
      <c r="E37" s="193"/>
      <c r="F37" s="193"/>
      <c r="G37" s="193"/>
      <c r="H37" s="193"/>
      <c r="I37" s="193"/>
      <c r="J37" s="193"/>
      <c r="K37" s="193"/>
      <c r="L37" s="193"/>
      <c r="M37" s="193"/>
      <c r="N37" s="193"/>
      <c r="O37" s="193"/>
      <c r="P37" s="193"/>
      <c r="Q37" s="193"/>
      <c r="R37" s="193"/>
      <c r="S37" s="194"/>
      <c r="T37" s="195">
        <f>SUM(T35:U36)</f>
        <v>0</v>
      </c>
      <c r="U37" s="196"/>
      <c r="V37" s="169" t="s">
        <v>30</v>
      </c>
      <c r="W37" s="170"/>
      <c r="X37" s="197">
        <f>SUM(X35:AA36)</f>
        <v>0</v>
      </c>
      <c r="Y37" s="198"/>
      <c r="Z37" s="198"/>
      <c r="AA37" s="198"/>
      <c r="AB37" s="92" t="s">
        <v>133</v>
      </c>
    </row>
    <row r="38" spans="1:28" ht="18" customHeight="1">
      <c r="A38" s="179" t="s">
        <v>40</v>
      </c>
      <c r="B38" s="97">
        <v>13</v>
      </c>
      <c r="C38" s="73" t="s">
        <v>128</v>
      </c>
      <c r="D38" s="98"/>
      <c r="E38" s="98"/>
      <c r="F38" s="98"/>
      <c r="G38" s="98"/>
      <c r="H38" s="98"/>
      <c r="I38" s="98"/>
      <c r="J38" s="98"/>
      <c r="K38" s="98"/>
      <c r="L38" s="98"/>
      <c r="M38" s="98"/>
      <c r="N38" s="98"/>
      <c r="O38" s="98"/>
      <c r="P38" s="98"/>
      <c r="Q38" s="98"/>
      <c r="R38" s="98"/>
      <c r="S38" s="76"/>
      <c r="T38" s="199">
        <f>'申請額一覧（別紙１）'!T34</f>
        <v>0</v>
      </c>
      <c r="U38" s="200"/>
      <c r="V38" s="201" t="s">
        <v>30</v>
      </c>
      <c r="W38" s="202"/>
      <c r="X38" s="203">
        <f>'申請額一覧（別紙１）'!U34</f>
        <v>0</v>
      </c>
      <c r="Y38" s="204"/>
      <c r="Z38" s="204"/>
      <c r="AA38" s="204"/>
      <c r="AB38" s="78" t="s">
        <v>133</v>
      </c>
    </row>
    <row r="39" spans="1:28" ht="18" customHeight="1">
      <c r="A39" s="179"/>
      <c r="B39" s="97">
        <v>14</v>
      </c>
      <c r="C39" s="85" t="s">
        <v>61</v>
      </c>
      <c r="D39" s="85"/>
      <c r="E39" s="85"/>
      <c r="F39" s="85"/>
      <c r="G39" s="85"/>
      <c r="H39" s="85"/>
      <c r="I39" s="85"/>
      <c r="J39" s="85"/>
      <c r="K39" s="85"/>
      <c r="L39" s="85"/>
      <c r="M39" s="85"/>
      <c r="N39" s="85"/>
      <c r="O39" s="85"/>
      <c r="P39" s="85"/>
      <c r="Q39" s="85"/>
      <c r="R39" s="85"/>
      <c r="S39" s="80"/>
      <c r="T39" s="186">
        <f>'申請額一覧（別紙１）'!T35</f>
        <v>0</v>
      </c>
      <c r="U39" s="187"/>
      <c r="V39" s="188" t="s">
        <v>30</v>
      </c>
      <c r="W39" s="189"/>
      <c r="X39" s="190">
        <f>'申請額一覧（別紙１）'!U35</f>
        <v>0</v>
      </c>
      <c r="Y39" s="191"/>
      <c r="Z39" s="191"/>
      <c r="AA39" s="191"/>
      <c r="AB39" s="82" t="s">
        <v>133</v>
      </c>
    </row>
    <row r="40" spans="1:28" ht="18" customHeight="1">
      <c r="A40" s="179"/>
      <c r="B40" s="97">
        <v>15</v>
      </c>
      <c r="C40" s="85" t="s">
        <v>67</v>
      </c>
      <c r="D40" s="85"/>
      <c r="E40" s="85"/>
      <c r="F40" s="85"/>
      <c r="G40" s="85"/>
      <c r="H40" s="85"/>
      <c r="I40" s="85"/>
      <c r="J40" s="85"/>
      <c r="K40" s="85"/>
      <c r="L40" s="85"/>
      <c r="M40" s="85"/>
      <c r="N40" s="85"/>
      <c r="O40" s="85"/>
      <c r="P40" s="85"/>
      <c r="Q40" s="85"/>
      <c r="R40" s="85"/>
      <c r="S40" s="80"/>
      <c r="T40" s="186">
        <f>'申請額一覧（別紙１）'!T36</f>
        <v>0</v>
      </c>
      <c r="U40" s="187"/>
      <c r="V40" s="188" t="s">
        <v>30</v>
      </c>
      <c r="W40" s="189"/>
      <c r="X40" s="190">
        <f>'申請額一覧（別紙１）'!U36</f>
        <v>0</v>
      </c>
      <c r="Y40" s="191"/>
      <c r="Z40" s="191"/>
      <c r="AA40" s="191"/>
      <c r="AB40" s="82" t="s">
        <v>133</v>
      </c>
    </row>
    <row r="41" spans="1:28" ht="18" customHeight="1">
      <c r="A41" s="179"/>
      <c r="B41" s="97">
        <v>16</v>
      </c>
      <c r="C41" s="85" t="s">
        <v>129</v>
      </c>
      <c r="D41" s="85"/>
      <c r="E41" s="85"/>
      <c r="F41" s="85"/>
      <c r="G41" s="85"/>
      <c r="H41" s="85"/>
      <c r="I41" s="85"/>
      <c r="J41" s="85"/>
      <c r="K41" s="85"/>
      <c r="L41" s="85"/>
      <c r="M41" s="85"/>
      <c r="N41" s="85"/>
      <c r="O41" s="85"/>
      <c r="P41" s="85"/>
      <c r="Q41" s="85"/>
      <c r="R41" s="85"/>
      <c r="S41" s="80"/>
      <c r="T41" s="186">
        <f>'申請額一覧（別紙１）'!T37</f>
        <v>0</v>
      </c>
      <c r="U41" s="187"/>
      <c r="V41" s="188" t="s">
        <v>30</v>
      </c>
      <c r="W41" s="189"/>
      <c r="X41" s="190">
        <f>'申請額一覧（別紙１）'!U37</f>
        <v>0</v>
      </c>
      <c r="Y41" s="191"/>
      <c r="Z41" s="191"/>
      <c r="AA41" s="191"/>
      <c r="AB41" s="82" t="s">
        <v>133</v>
      </c>
    </row>
    <row r="42" spans="1:28" ht="18" customHeight="1">
      <c r="A42" s="192" t="s">
        <v>33</v>
      </c>
      <c r="B42" s="193"/>
      <c r="C42" s="193"/>
      <c r="D42" s="193"/>
      <c r="E42" s="193"/>
      <c r="F42" s="193"/>
      <c r="G42" s="193"/>
      <c r="H42" s="193"/>
      <c r="I42" s="193"/>
      <c r="J42" s="193"/>
      <c r="K42" s="193"/>
      <c r="L42" s="193"/>
      <c r="M42" s="193"/>
      <c r="N42" s="193"/>
      <c r="O42" s="193"/>
      <c r="P42" s="193"/>
      <c r="Q42" s="193"/>
      <c r="R42" s="193"/>
      <c r="S42" s="194"/>
      <c r="T42" s="195">
        <f>SUM(T38:U41)</f>
        <v>0</v>
      </c>
      <c r="U42" s="196"/>
      <c r="V42" s="169" t="s">
        <v>30</v>
      </c>
      <c r="W42" s="170"/>
      <c r="X42" s="197">
        <f>SUM(X38:AA41)</f>
        <v>0</v>
      </c>
      <c r="Y42" s="198"/>
      <c r="Z42" s="198"/>
      <c r="AA42" s="198"/>
      <c r="AB42" s="92" t="s">
        <v>133</v>
      </c>
    </row>
    <row r="43" spans="1:28" ht="18" customHeight="1">
      <c r="A43" s="164" t="s">
        <v>47</v>
      </c>
      <c r="B43" s="165"/>
      <c r="C43" s="165"/>
      <c r="D43" s="165"/>
      <c r="E43" s="165"/>
      <c r="F43" s="165"/>
      <c r="G43" s="165"/>
      <c r="H43" s="165"/>
      <c r="I43" s="165"/>
      <c r="J43" s="165"/>
      <c r="K43" s="165"/>
      <c r="L43" s="165"/>
      <c r="M43" s="165"/>
      <c r="N43" s="165"/>
      <c r="O43" s="165"/>
      <c r="P43" s="165"/>
      <c r="Q43" s="165"/>
      <c r="R43" s="165"/>
      <c r="S43" s="166"/>
      <c r="T43" s="167">
        <f>SUM(T34,T37,T42)</f>
        <v>0</v>
      </c>
      <c r="U43" s="168"/>
      <c r="V43" s="169" t="s">
        <v>30</v>
      </c>
      <c r="W43" s="170"/>
      <c r="X43" s="171">
        <f>SUM(X34,X37,X42)</f>
        <v>0</v>
      </c>
      <c r="Y43" s="172"/>
      <c r="Z43" s="172"/>
      <c r="AA43" s="172"/>
      <c r="AB43" s="99" t="s">
        <v>133</v>
      </c>
    </row>
    <row r="44" spans="1:28">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row>
    <row r="45" spans="1:28">
      <c r="A45" s="102" t="s">
        <v>55</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row>
    <row r="46" spans="1:28">
      <c r="A46" s="102" t="s">
        <v>69</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row>
    <row r="47" spans="1:28">
      <c r="A47" s="73" t="s">
        <v>70</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row>
    <row r="48" spans="1:28">
      <c r="A48" s="73"/>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row>
    <row r="49" spans="1:28">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row>
  </sheetData>
  <mergeCells count="107">
    <mergeCell ref="Y1:AB1"/>
    <mergeCell ref="A3:AB3"/>
    <mergeCell ref="T5:U5"/>
    <mergeCell ref="W5:X5"/>
    <mergeCell ref="Z5:AA5"/>
    <mergeCell ref="A6:G6"/>
    <mergeCell ref="A8:AB8"/>
    <mergeCell ref="B10:D10"/>
    <mergeCell ref="E10:AB10"/>
    <mergeCell ref="B11:D11"/>
    <mergeCell ref="E11:AB11"/>
    <mergeCell ref="B12:I12"/>
    <mergeCell ref="J12:L12"/>
    <mergeCell ref="M12:Q12"/>
    <mergeCell ref="R12:T12"/>
    <mergeCell ref="U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H17:I17"/>
    <mergeCell ref="K17:M17"/>
    <mergeCell ref="E18:AB18"/>
    <mergeCell ref="A20:F20"/>
    <mergeCell ref="G20:K20"/>
    <mergeCell ref="A23:S23"/>
    <mergeCell ref="T23:W23"/>
    <mergeCell ref="X23:AB23"/>
    <mergeCell ref="T24:U24"/>
    <mergeCell ref="V24:W24"/>
    <mergeCell ref="X24:AA24"/>
    <mergeCell ref="T25:U25"/>
    <mergeCell ref="V25:W25"/>
    <mergeCell ref="X25:AA25"/>
    <mergeCell ref="T26:U26"/>
    <mergeCell ref="V26:W26"/>
    <mergeCell ref="X26:AA26"/>
    <mergeCell ref="T27:U27"/>
    <mergeCell ref="V27:W27"/>
    <mergeCell ref="X27:AA27"/>
    <mergeCell ref="T28:U28"/>
    <mergeCell ref="V28:W28"/>
    <mergeCell ref="X28:AA28"/>
    <mergeCell ref="T29:U29"/>
    <mergeCell ref="V29:W29"/>
    <mergeCell ref="X29:AA29"/>
    <mergeCell ref="T30:U30"/>
    <mergeCell ref="V30:W30"/>
    <mergeCell ref="X30:AA30"/>
    <mergeCell ref="T31:U31"/>
    <mergeCell ref="V31:W31"/>
    <mergeCell ref="X31:AA31"/>
    <mergeCell ref="T32:U32"/>
    <mergeCell ref="V32:W32"/>
    <mergeCell ref="X32:AA32"/>
    <mergeCell ref="T33:U33"/>
    <mergeCell ref="V33:W33"/>
    <mergeCell ref="X33:AA33"/>
    <mergeCell ref="T38:U38"/>
    <mergeCell ref="V38:W38"/>
    <mergeCell ref="X38:AA38"/>
    <mergeCell ref="T39:U39"/>
    <mergeCell ref="V39:W39"/>
    <mergeCell ref="X39:AA39"/>
    <mergeCell ref="A34:S34"/>
    <mergeCell ref="T34:U34"/>
    <mergeCell ref="V34:W34"/>
    <mergeCell ref="X34:AA34"/>
    <mergeCell ref="T35:U35"/>
    <mergeCell ref="V35:W35"/>
    <mergeCell ref="X35:AA35"/>
    <mergeCell ref="T36:U36"/>
    <mergeCell ref="V36:W36"/>
    <mergeCell ref="X36:AA36"/>
    <mergeCell ref="A43:S43"/>
    <mergeCell ref="T43:U43"/>
    <mergeCell ref="V43:W43"/>
    <mergeCell ref="X43:AA43"/>
    <mergeCell ref="B13:D14"/>
    <mergeCell ref="B17:D18"/>
    <mergeCell ref="A35:A36"/>
    <mergeCell ref="A38:A41"/>
    <mergeCell ref="A10:A18"/>
    <mergeCell ref="A24:A33"/>
    <mergeCell ref="T40:U40"/>
    <mergeCell ref="V40:W40"/>
    <mergeCell ref="X40:AA40"/>
    <mergeCell ref="T41:U41"/>
    <mergeCell ref="V41:W41"/>
    <mergeCell ref="X41:AA41"/>
    <mergeCell ref="A42:S42"/>
    <mergeCell ref="T42:U42"/>
    <mergeCell ref="V42:W42"/>
    <mergeCell ref="X42:AA42"/>
    <mergeCell ref="A37:S37"/>
    <mergeCell ref="T37:U37"/>
    <mergeCell ref="V37:W37"/>
    <mergeCell ref="X37:AA37"/>
  </mergeCells>
  <phoneticPr fontId="3" type="Hiragana"/>
  <conditionalFormatting sqref="T5:U5">
    <cfRule type="containsBlanks" dxfId="157" priority="1">
      <formula>LEN(TRIM(T5))=0</formula>
    </cfRule>
  </conditionalFormatting>
  <conditionalFormatting sqref="W5:X5 Z5:AA5 E10:AB11 M12:Q12 U12:AB12 H13:I13 K13:M13 E14:AB14 M15:Q16 U15:AB16 H17:I17 K17:M17 E18:AB18">
    <cfRule type="containsBlanks" dxfId="156"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6"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view="pageBreakPreview" zoomScaleNormal="100" zoomScaleSheetLayoutView="100" workbookViewId="0">
      <selection activeCell="N22" sqref="N22:Y22"/>
    </sheetView>
  </sheetViews>
  <sheetFormatPr defaultColWidth="3.625" defaultRowHeight="13.5"/>
  <cols>
    <col min="1" max="16384" width="3.625" style="55"/>
  </cols>
  <sheetData>
    <row r="1" spans="1:25" ht="18.75">
      <c r="A1" s="462" t="s">
        <v>95</v>
      </c>
      <c r="B1" s="462"/>
      <c r="C1" s="462"/>
      <c r="D1" s="462"/>
      <c r="E1" s="462"/>
      <c r="F1" s="462"/>
      <c r="G1" s="462"/>
      <c r="H1" s="462"/>
      <c r="I1" s="462"/>
      <c r="J1" s="462"/>
      <c r="K1" s="462"/>
      <c r="L1" s="462"/>
      <c r="M1" s="462"/>
      <c r="N1" s="462"/>
      <c r="O1" s="462"/>
      <c r="P1" s="462"/>
      <c r="Q1" s="462"/>
      <c r="R1" s="462"/>
      <c r="S1" s="462"/>
      <c r="T1" s="462"/>
      <c r="U1" s="462"/>
      <c r="V1" s="462"/>
      <c r="W1" s="462"/>
      <c r="X1" s="462"/>
      <c r="Y1" s="462"/>
    </row>
    <row r="2" spans="1:25" ht="26.25" customHeight="1">
      <c r="A2" s="135"/>
      <c r="B2" s="135"/>
      <c r="C2" s="135"/>
      <c r="D2" s="135"/>
      <c r="E2" s="135"/>
      <c r="F2" s="135"/>
      <c r="G2" s="135"/>
      <c r="H2" s="135"/>
      <c r="I2" s="135"/>
      <c r="J2" s="135"/>
      <c r="K2" s="135"/>
    </row>
    <row r="3" spans="1:25" ht="26.25" customHeight="1">
      <c r="A3" s="136" t="s">
        <v>151</v>
      </c>
    </row>
    <row r="4" spans="1:25" ht="26.25" customHeight="1">
      <c r="A4" s="136"/>
    </row>
    <row r="5" spans="1:25" ht="28.5" customHeight="1">
      <c r="A5" s="136" t="s">
        <v>149</v>
      </c>
      <c r="B5" s="137"/>
      <c r="C5" s="137"/>
      <c r="D5" s="137"/>
      <c r="E5" s="137"/>
      <c r="F5" s="137"/>
      <c r="G5" s="137"/>
      <c r="H5" s="137"/>
      <c r="I5" s="137"/>
      <c r="J5" s="137"/>
      <c r="K5" s="137"/>
      <c r="L5" s="137"/>
      <c r="M5" s="137"/>
      <c r="N5" s="137"/>
      <c r="O5" s="137"/>
      <c r="P5" s="137"/>
      <c r="Q5" s="137"/>
      <c r="R5" s="137"/>
      <c r="S5" s="137"/>
      <c r="T5" s="137"/>
      <c r="U5" s="137"/>
      <c r="V5" s="137"/>
      <c r="W5" s="137"/>
      <c r="X5" s="137"/>
      <c r="Y5" s="137"/>
    </row>
    <row r="6" spans="1:25" ht="28.5" customHeight="1">
      <c r="A6" s="136" t="s">
        <v>150</v>
      </c>
    </row>
    <row r="7" spans="1:25" ht="26.25" customHeight="1">
      <c r="A7" s="136"/>
    </row>
    <row r="8" spans="1:25" ht="26.25" customHeight="1">
      <c r="A8" s="136" t="s">
        <v>96</v>
      </c>
    </row>
    <row r="9" spans="1:25" ht="26.25" customHeight="1">
      <c r="A9" s="136"/>
      <c r="B9" s="459" t="s">
        <v>1</v>
      </c>
      <c r="C9" s="459"/>
      <c r="D9" s="459"/>
      <c r="E9" s="460"/>
      <c r="F9" s="460"/>
      <c r="G9" s="460"/>
      <c r="H9" s="460"/>
      <c r="I9" s="460"/>
      <c r="J9" s="460"/>
      <c r="K9" s="460"/>
      <c r="L9" s="460"/>
      <c r="M9" s="460"/>
      <c r="N9" s="460"/>
      <c r="O9" s="460"/>
      <c r="P9" s="460"/>
      <c r="Q9" s="460"/>
      <c r="R9" s="460"/>
      <c r="S9" s="460"/>
      <c r="T9" s="460"/>
      <c r="U9" s="460"/>
      <c r="V9" s="460"/>
      <c r="W9" s="460"/>
      <c r="X9" s="460"/>
      <c r="Y9" s="460"/>
    </row>
    <row r="10" spans="1:25" ht="26.25" customHeight="1">
      <c r="A10" s="136"/>
      <c r="B10" s="459" t="s">
        <v>99</v>
      </c>
      <c r="C10" s="459"/>
      <c r="D10" s="459"/>
      <c r="E10" s="460"/>
      <c r="F10" s="460"/>
      <c r="G10" s="460"/>
      <c r="H10" s="460"/>
      <c r="I10" s="460"/>
      <c r="J10" s="460"/>
      <c r="K10" s="460"/>
      <c r="L10" s="460"/>
      <c r="M10" s="460"/>
      <c r="N10" s="460"/>
      <c r="O10" s="460"/>
      <c r="P10" s="460"/>
      <c r="Q10" s="460"/>
      <c r="R10" s="460"/>
      <c r="S10" s="460"/>
      <c r="T10" s="460"/>
      <c r="U10" s="460"/>
      <c r="V10" s="460"/>
      <c r="W10" s="460"/>
      <c r="X10" s="460"/>
      <c r="Y10" s="460"/>
    </row>
    <row r="11" spans="1:25" ht="26.25" customHeight="1">
      <c r="A11" s="136"/>
      <c r="B11" s="459" t="s">
        <v>100</v>
      </c>
      <c r="C11" s="459"/>
      <c r="D11" s="459"/>
      <c r="E11" s="460"/>
      <c r="F11" s="460"/>
      <c r="G11" s="460"/>
      <c r="H11" s="460"/>
      <c r="I11" s="460"/>
      <c r="J11" s="460"/>
      <c r="K11" s="460"/>
      <c r="L11" s="460"/>
      <c r="M11" s="460"/>
      <c r="N11" s="460"/>
      <c r="O11" s="460"/>
      <c r="P11" s="460"/>
      <c r="Q11" s="460"/>
      <c r="R11" s="460"/>
      <c r="S11" s="460"/>
      <c r="T11" s="460"/>
      <c r="U11" s="460"/>
      <c r="V11" s="460"/>
      <c r="W11" s="460"/>
      <c r="X11" s="460"/>
      <c r="Y11" s="460"/>
    </row>
    <row r="12" spans="1:25" ht="26.25" customHeight="1">
      <c r="A12" s="136"/>
      <c r="E12" s="138"/>
      <c r="F12" s="138"/>
      <c r="G12" s="138"/>
      <c r="H12" s="138"/>
      <c r="I12" s="138"/>
      <c r="J12" s="138"/>
      <c r="K12" s="138"/>
      <c r="L12" s="138"/>
      <c r="M12" s="138"/>
      <c r="N12" s="138"/>
      <c r="O12" s="138"/>
      <c r="P12" s="138"/>
      <c r="Q12" s="138"/>
      <c r="R12" s="138"/>
      <c r="S12" s="138"/>
      <c r="T12" s="138"/>
      <c r="U12" s="138"/>
      <c r="V12" s="138"/>
      <c r="W12" s="138"/>
      <c r="X12" s="138"/>
      <c r="Y12" s="138"/>
    </row>
    <row r="13" spans="1:25" ht="26.25" customHeight="1">
      <c r="A13" s="136" t="s">
        <v>97</v>
      </c>
      <c r="E13" s="138"/>
      <c r="F13" s="138"/>
      <c r="G13" s="138"/>
      <c r="H13" s="138"/>
      <c r="I13" s="138"/>
      <c r="J13" s="138"/>
      <c r="K13" s="138"/>
      <c r="L13" s="138"/>
      <c r="M13" s="138"/>
      <c r="N13" s="138"/>
      <c r="O13" s="138"/>
      <c r="P13" s="138"/>
      <c r="Q13" s="138"/>
      <c r="R13" s="138"/>
      <c r="S13" s="138"/>
      <c r="T13" s="138"/>
      <c r="U13" s="138"/>
      <c r="V13" s="138"/>
      <c r="W13" s="138"/>
      <c r="X13" s="138"/>
      <c r="Y13" s="138"/>
    </row>
    <row r="14" spans="1:25" ht="26.25" customHeight="1">
      <c r="A14" s="136"/>
      <c r="B14" s="459" t="s">
        <v>1</v>
      </c>
      <c r="C14" s="459"/>
      <c r="D14" s="459"/>
      <c r="E14" s="460"/>
      <c r="F14" s="460"/>
      <c r="G14" s="460"/>
      <c r="H14" s="460"/>
      <c r="I14" s="460"/>
      <c r="J14" s="460"/>
      <c r="K14" s="460"/>
      <c r="L14" s="460"/>
      <c r="M14" s="460"/>
      <c r="N14" s="460"/>
      <c r="O14" s="460"/>
      <c r="P14" s="460"/>
      <c r="Q14" s="460"/>
      <c r="R14" s="460"/>
      <c r="S14" s="460"/>
      <c r="T14" s="460"/>
      <c r="U14" s="460"/>
      <c r="V14" s="460"/>
      <c r="W14" s="460"/>
      <c r="X14" s="460"/>
      <c r="Y14" s="460"/>
    </row>
    <row r="15" spans="1:25" ht="26.25" customHeight="1">
      <c r="A15" s="136"/>
      <c r="B15" s="459" t="s">
        <v>99</v>
      </c>
      <c r="C15" s="459"/>
      <c r="D15" s="459"/>
      <c r="E15" s="460"/>
      <c r="F15" s="460"/>
      <c r="G15" s="460"/>
      <c r="H15" s="460"/>
      <c r="I15" s="460"/>
      <c r="J15" s="460"/>
      <c r="K15" s="460"/>
      <c r="L15" s="460"/>
      <c r="M15" s="460"/>
      <c r="N15" s="460"/>
      <c r="O15" s="460"/>
      <c r="P15" s="460"/>
      <c r="Q15" s="460"/>
      <c r="R15" s="460"/>
      <c r="S15" s="460"/>
      <c r="T15" s="460"/>
      <c r="U15" s="460"/>
      <c r="V15" s="460"/>
      <c r="W15" s="460"/>
      <c r="X15" s="460"/>
      <c r="Y15" s="460"/>
    </row>
    <row r="16" spans="1:25" ht="26.25" customHeight="1">
      <c r="A16" s="136"/>
      <c r="B16" s="459" t="s">
        <v>100</v>
      </c>
      <c r="C16" s="459"/>
      <c r="D16" s="459"/>
      <c r="E16" s="460"/>
      <c r="F16" s="460"/>
      <c r="G16" s="460"/>
      <c r="H16" s="460"/>
      <c r="I16" s="460"/>
      <c r="J16" s="460"/>
      <c r="K16" s="460"/>
      <c r="L16" s="460"/>
      <c r="M16" s="460"/>
      <c r="N16" s="460"/>
      <c r="O16" s="460"/>
      <c r="P16" s="460"/>
      <c r="Q16" s="460"/>
      <c r="R16" s="460"/>
      <c r="S16" s="460"/>
      <c r="T16" s="460"/>
      <c r="U16" s="460"/>
      <c r="V16" s="460"/>
      <c r="W16" s="460"/>
      <c r="X16" s="460"/>
      <c r="Y16" s="460"/>
    </row>
    <row r="17" spans="1:25" ht="26.25" customHeight="1">
      <c r="A17" s="136"/>
    </row>
    <row r="18" spans="1:25" ht="26.25" customHeight="1">
      <c r="A18" s="136"/>
    </row>
    <row r="19" spans="1:25" ht="26.25" customHeight="1">
      <c r="A19" s="139"/>
      <c r="K19" s="461" t="s">
        <v>101</v>
      </c>
      <c r="L19" s="461"/>
      <c r="N19" s="55" t="s">
        <v>102</v>
      </c>
      <c r="P19" s="55" t="s">
        <v>91</v>
      </c>
      <c r="R19" s="55" t="s">
        <v>103</v>
      </c>
      <c r="S19" s="105"/>
    </row>
    <row r="20" spans="1:25" ht="26.25" customHeight="1">
      <c r="A20" s="136"/>
    </row>
    <row r="21" spans="1:25" ht="26.25" customHeight="1">
      <c r="A21" s="136"/>
      <c r="K21" s="459" t="s">
        <v>1</v>
      </c>
      <c r="L21" s="459"/>
      <c r="M21" s="459"/>
      <c r="N21" s="460"/>
      <c r="O21" s="460"/>
      <c r="P21" s="460"/>
      <c r="Q21" s="460"/>
      <c r="R21" s="460"/>
      <c r="S21" s="460"/>
      <c r="T21" s="460"/>
      <c r="U21" s="460"/>
      <c r="V21" s="460"/>
      <c r="W21" s="460"/>
      <c r="X21" s="460"/>
      <c r="Y21" s="460"/>
    </row>
    <row r="22" spans="1:25" ht="26.25" customHeight="1">
      <c r="A22" s="136"/>
      <c r="K22" s="459" t="s">
        <v>99</v>
      </c>
      <c r="L22" s="459"/>
      <c r="M22" s="459"/>
      <c r="N22" s="460"/>
      <c r="O22" s="460"/>
      <c r="P22" s="460"/>
      <c r="Q22" s="460"/>
      <c r="R22" s="460"/>
      <c r="S22" s="460"/>
      <c r="T22" s="460"/>
      <c r="U22" s="460"/>
      <c r="V22" s="460"/>
      <c r="W22" s="460"/>
      <c r="X22" s="460"/>
      <c r="Y22" s="460"/>
    </row>
    <row r="23" spans="1:25" ht="26.25" customHeight="1">
      <c r="A23" s="136"/>
      <c r="K23" s="459" t="s">
        <v>100</v>
      </c>
      <c r="L23" s="459"/>
      <c r="M23" s="459"/>
      <c r="N23" s="460"/>
      <c r="O23" s="460"/>
      <c r="P23" s="460"/>
      <c r="Q23" s="460"/>
      <c r="R23" s="460"/>
      <c r="S23" s="460"/>
      <c r="T23" s="460"/>
      <c r="U23" s="460"/>
      <c r="V23" s="460"/>
      <c r="W23" s="460"/>
      <c r="X23" s="460"/>
      <c r="Y23" s="460"/>
    </row>
  </sheetData>
  <mergeCells count="20">
    <mergeCell ref="A1:Y1"/>
    <mergeCell ref="B9:D9"/>
    <mergeCell ref="E9:Y9"/>
    <mergeCell ref="B10:D10"/>
    <mergeCell ref="E10:Y10"/>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E9:E11">
    <cfRule type="containsBlanks" dxfId="2" priority="1">
      <formula>LEN(TRIM(E9))=0</formula>
    </cfRule>
  </conditionalFormatting>
  <conditionalFormatting sqref="E14:E16">
    <cfRule type="containsBlanks" dxfId="1" priority="3">
      <formula>LEN(TRIM(E14))=0</formula>
    </cfRule>
  </conditionalFormatting>
  <conditionalFormatting sqref="N21:Y23">
    <cfRule type="containsBlanks" dxfId="0" priority="2">
      <formula>LEN(TRIM(N21))=0</formula>
    </cfRule>
  </conditionalFormatting>
  <pageMargins left="0.59055118110236215" right="0.59055118110236215" top="0.78740157480314954" bottom="0.78740157480314954"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
  <sheetViews>
    <sheetView showZeros="0" view="pageBreakPreview" zoomScaleSheetLayoutView="100" workbookViewId="0">
      <pane xSplit="3" ySplit="3" topLeftCell="H4" activePane="bottomRight" state="frozen"/>
      <selection activeCell="W22" sqref="W22"/>
      <selection pane="topRight" activeCell="W22" sqref="W22"/>
      <selection pane="bottomLeft" activeCell="W22" sqref="W22"/>
      <selection pane="bottomRight" activeCell="W22" sqref="W22"/>
    </sheetView>
  </sheetViews>
  <sheetFormatPr defaultRowHeight="13.5"/>
  <cols>
    <col min="1" max="1" width="2" customWidth="1"/>
    <col min="3" max="4" width="25.625" customWidth="1"/>
    <col min="5" max="5" width="11.25" customWidth="1"/>
    <col min="6" max="6" width="17.125" bestFit="1" customWidth="1"/>
    <col min="7" max="7" width="38.75" customWidth="1"/>
    <col min="8" max="8" width="33.5" customWidth="1"/>
    <col min="9" max="10" width="13" customWidth="1"/>
    <col min="16" max="16" width="11.375" customWidth="1"/>
    <col min="19" max="19" width="48.625" bestFit="1" customWidth="1"/>
    <col min="20" max="21" width="9" customWidth="1"/>
  </cols>
  <sheetData>
    <row r="1" spans="1:16">
      <c r="A1" s="1" t="s">
        <v>71</v>
      </c>
      <c r="B1" s="1"/>
      <c r="C1" s="1"/>
      <c r="D1" s="1"/>
      <c r="E1" s="1"/>
      <c r="F1" s="1"/>
      <c r="G1" s="1"/>
      <c r="H1" s="1"/>
      <c r="I1" s="1"/>
      <c r="J1" s="1"/>
      <c r="K1" s="1"/>
      <c r="L1" s="1"/>
      <c r="M1" s="20"/>
      <c r="N1" s="20"/>
      <c r="O1" s="20"/>
      <c r="P1" s="140" t="s">
        <v>141</v>
      </c>
    </row>
    <row r="2" spans="1:16">
      <c r="A2" s="1"/>
      <c r="B2" s="6"/>
      <c r="C2" s="6"/>
      <c r="D2" s="1"/>
      <c r="E2" s="1"/>
      <c r="F2" s="1"/>
      <c r="G2" s="1"/>
      <c r="H2" s="1"/>
      <c r="I2" s="1"/>
      <c r="J2" s="1"/>
      <c r="K2" s="1"/>
      <c r="L2" s="1"/>
      <c r="M2" s="1"/>
      <c r="N2" s="1"/>
      <c r="O2" s="1"/>
      <c r="P2" s="1"/>
    </row>
    <row r="3" spans="1:16" ht="41.25" customHeight="1">
      <c r="A3" s="1"/>
      <c r="B3" s="7" t="s">
        <v>35</v>
      </c>
      <c r="C3" s="9" t="s">
        <v>10</v>
      </c>
      <c r="D3" s="11" t="s">
        <v>19</v>
      </c>
      <c r="E3" s="13" t="s">
        <v>24</v>
      </c>
      <c r="F3" s="13" t="s">
        <v>64</v>
      </c>
      <c r="G3" s="16" t="s">
        <v>4</v>
      </c>
      <c r="H3" s="16" t="s">
        <v>3</v>
      </c>
      <c r="I3" s="13" t="s">
        <v>84</v>
      </c>
      <c r="J3" s="13" t="s">
        <v>85</v>
      </c>
      <c r="K3" s="13" t="s">
        <v>86</v>
      </c>
      <c r="L3" s="13" t="s">
        <v>87</v>
      </c>
      <c r="M3" s="16" t="s">
        <v>49</v>
      </c>
      <c r="N3" s="13" t="s">
        <v>88</v>
      </c>
      <c r="O3" s="22" t="s">
        <v>89</v>
      </c>
      <c r="P3" s="26" t="s">
        <v>29</v>
      </c>
    </row>
    <row r="4" spans="1:16" ht="43.5" customHeight="1">
      <c r="A4" s="1"/>
      <c r="B4" s="8">
        <f t="shared" ref="B4:B18" si="0">ROW()-3</f>
        <v>1</v>
      </c>
      <c r="C4" s="10" t="str">
        <f>IF(施設１!N4="","",総括表!E11)</f>
        <v/>
      </c>
      <c r="D4" s="12">
        <f>施設１!N4</f>
        <v>0</v>
      </c>
      <c r="E4" s="14">
        <f>施設１!N3</f>
        <v>0</v>
      </c>
      <c r="F4" s="15" t="str">
        <f>IF(施設１!AK4="","",施設１!AK4)</f>
        <v/>
      </c>
      <c r="G4" s="17">
        <f>施設１!N5</f>
        <v>0</v>
      </c>
      <c r="H4" s="17">
        <f>施設１!N7</f>
        <v>0</v>
      </c>
      <c r="I4" s="18">
        <f>施設１!AH5</f>
        <v>0</v>
      </c>
      <c r="J4" s="18">
        <f>施設１!AM5</f>
        <v>0</v>
      </c>
      <c r="K4" s="19" t="str">
        <f>IF(施設１!N4="","",施設１!K18)</f>
        <v/>
      </c>
      <c r="L4" s="19" t="str">
        <f>IF(施設１!N4="","",施設１!K21)</f>
        <v/>
      </c>
      <c r="M4" s="19" t="str">
        <f>IF(施設１!N4="","",I4*K4+J4*L4)</f>
        <v/>
      </c>
      <c r="N4" s="21">
        <f>施設１!Y18</f>
        <v>0</v>
      </c>
      <c r="O4" s="23">
        <f>施設１!Y21</f>
        <v>0</v>
      </c>
      <c r="P4" s="27" t="str">
        <f>IF(施設１!N4="","",施設１!AJ24)</f>
        <v/>
      </c>
    </row>
    <row r="5" spans="1:16" ht="43.5" customHeight="1">
      <c r="A5" s="1"/>
      <c r="B5" s="8">
        <f t="shared" si="0"/>
        <v>2</v>
      </c>
      <c r="C5" s="10" t="str">
        <f>IF(施設２!N4="","",総括表!E11)</f>
        <v/>
      </c>
      <c r="D5" s="12">
        <f>施設２!N4</f>
        <v>0</v>
      </c>
      <c r="E5" s="14">
        <f>施設２!N3</f>
        <v>0</v>
      </c>
      <c r="F5" s="15" t="str">
        <f>IF(施設２!AK4="","",施設２!AK4)</f>
        <v/>
      </c>
      <c r="G5" s="17">
        <f>施設２!N5</f>
        <v>0</v>
      </c>
      <c r="H5" s="17">
        <f>施設２!N7</f>
        <v>0</v>
      </c>
      <c r="I5" s="18">
        <f>施設２!AH5</f>
        <v>0</v>
      </c>
      <c r="J5" s="18">
        <f>施設２!AM5</f>
        <v>0</v>
      </c>
      <c r="K5" s="19" t="str">
        <f>IF(施設２!N4="","",施設２!K18)</f>
        <v/>
      </c>
      <c r="L5" s="19" t="str">
        <f>IF(施設２!N4="","",施設２!K21)</f>
        <v/>
      </c>
      <c r="M5" s="19" t="str">
        <f>IF(施設２!N4="","",I5*K5+J5*L5)</f>
        <v/>
      </c>
      <c r="N5" s="21">
        <f>施設２!Y18</f>
        <v>0</v>
      </c>
      <c r="O5" s="23">
        <f>施設２!Y21</f>
        <v>0</v>
      </c>
      <c r="P5" s="27" t="str">
        <f>IF(施設２!N4="","",施設２!AJ24)</f>
        <v/>
      </c>
    </row>
    <row r="6" spans="1:16" ht="43.5" customHeight="1">
      <c r="A6" s="1"/>
      <c r="B6" s="8">
        <f t="shared" si="0"/>
        <v>3</v>
      </c>
      <c r="C6" s="10" t="str">
        <f>IF(施設３!N4="","",総括表!E11)</f>
        <v/>
      </c>
      <c r="D6" s="12">
        <f>施設３!N4</f>
        <v>0</v>
      </c>
      <c r="E6" s="14">
        <f>施設３!N3</f>
        <v>0</v>
      </c>
      <c r="F6" s="15" t="str">
        <f>IF(施設３!AK4="","",施設３!AK4)</f>
        <v/>
      </c>
      <c r="G6" s="17">
        <f>施設３!N5</f>
        <v>0</v>
      </c>
      <c r="H6" s="17">
        <f>施設３!N7</f>
        <v>0</v>
      </c>
      <c r="I6" s="18">
        <f>施設３!AH5</f>
        <v>0</v>
      </c>
      <c r="J6" s="18">
        <f>施設３!AM5</f>
        <v>0</v>
      </c>
      <c r="K6" s="19" t="str">
        <f>IF(施設３!N4="","",施設３!K18)</f>
        <v/>
      </c>
      <c r="L6" s="19" t="str">
        <f>IF(施設３!N4="","",施設３!K21)</f>
        <v/>
      </c>
      <c r="M6" s="19" t="str">
        <f>IF(施設３!N4="","",I6*K6+J6*L6)</f>
        <v/>
      </c>
      <c r="N6" s="21">
        <f>施設３!Y18</f>
        <v>0</v>
      </c>
      <c r="O6" s="23">
        <f>施設３!Y21</f>
        <v>0</v>
      </c>
      <c r="P6" s="27" t="str">
        <f>IF(施設３!N4="","",施設３!AJ24)</f>
        <v/>
      </c>
    </row>
    <row r="7" spans="1:16" ht="43.5" customHeight="1">
      <c r="A7" s="1"/>
      <c r="B7" s="8">
        <f t="shared" si="0"/>
        <v>4</v>
      </c>
      <c r="C7" s="10" t="str">
        <f>IF(施設４!N4="","",総括表!E11)</f>
        <v/>
      </c>
      <c r="D7" s="12">
        <f>施設４!N4</f>
        <v>0</v>
      </c>
      <c r="E7" s="14">
        <f>施設４!N3</f>
        <v>0</v>
      </c>
      <c r="F7" s="15" t="str">
        <f>IF(施設４!AK4="","",施設４!AK4)</f>
        <v/>
      </c>
      <c r="G7" s="17">
        <f>施設４!N5</f>
        <v>0</v>
      </c>
      <c r="H7" s="17">
        <f>施設４!N7</f>
        <v>0</v>
      </c>
      <c r="I7" s="18">
        <f>施設４!AH5</f>
        <v>0</v>
      </c>
      <c r="J7" s="18">
        <f>施設４!AM5</f>
        <v>0</v>
      </c>
      <c r="K7" s="19" t="str">
        <f>IF(施設４!N4="","",施設４!K18)</f>
        <v/>
      </c>
      <c r="L7" s="19" t="str">
        <f>IF(施設４!N4="","",施設４!K21)</f>
        <v/>
      </c>
      <c r="M7" s="19" t="str">
        <f>IF(施設４!N4="","",I7*K7+J7*L7)</f>
        <v/>
      </c>
      <c r="N7" s="21">
        <f>施設４!Y18</f>
        <v>0</v>
      </c>
      <c r="O7" s="23">
        <f>施設４!Y21</f>
        <v>0</v>
      </c>
      <c r="P7" s="27" t="str">
        <f>IF(施設４!N4="","",施設４!AJ24)</f>
        <v/>
      </c>
    </row>
    <row r="8" spans="1:16" ht="43.5" customHeight="1">
      <c r="A8" s="1"/>
      <c r="B8" s="8">
        <f t="shared" si="0"/>
        <v>5</v>
      </c>
      <c r="C8" s="10" t="str">
        <f>IF(施設５!N4="","",総括表!E11)</f>
        <v/>
      </c>
      <c r="D8" s="12">
        <f>施設５!N4</f>
        <v>0</v>
      </c>
      <c r="E8" s="14">
        <f>施設５!N3</f>
        <v>0</v>
      </c>
      <c r="F8" s="15" t="str">
        <f>IF(施設５!AK4="","",施設５!AK4)</f>
        <v/>
      </c>
      <c r="G8" s="17">
        <f>施設５!N5</f>
        <v>0</v>
      </c>
      <c r="H8" s="17">
        <f>施設５!N7</f>
        <v>0</v>
      </c>
      <c r="I8" s="18">
        <f>施設５!AH5</f>
        <v>0</v>
      </c>
      <c r="J8" s="18">
        <f>施設５!AM5</f>
        <v>0</v>
      </c>
      <c r="K8" s="19" t="str">
        <f>IF(施設５!N4="","",施設５!K18)</f>
        <v/>
      </c>
      <c r="L8" s="19" t="str">
        <f>IF(施設５!N4="","",施設５!K21)</f>
        <v/>
      </c>
      <c r="M8" s="19" t="str">
        <f>IF(施設５!N4="","",I8*K8+J8*L8)</f>
        <v/>
      </c>
      <c r="N8" s="21">
        <f>施設５!Y18</f>
        <v>0</v>
      </c>
      <c r="O8" s="23">
        <f>施設５!Y21</f>
        <v>0</v>
      </c>
      <c r="P8" s="27" t="str">
        <f>IF(施設５!N4="","",施設５!AJ24)</f>
        <v/>
      </c>
    </row>
    <row r="9" spans="1:16" ht="43.5" customHeight="1">
      <c r="A9" s="1"/>
      <c r="B9" s="8">
        <f t="shared" si="0"/>
        <v>6</v>
      </c>
      <c r="C9" s="10" t="str">
        <f>IF(施設６!N4="","",総括表!E11)</f>
        <v/>
      </c>
      <c r="D9" s="12">
        <f>施設６!N4</f>
        <v>0</v>
      </c>
      <c r="E9" s="14">
        <f>施設６!N3</f>
        <v>0</v>
      </c>
      <c r="F9" s="15" t="str">
        <f>IF(施設６!AK4="","",施設６!AK4)</f>
        <v/>
      </c>
      <c r="G9" s="17">
        <f>施設６!N5</f>
        <v>0</v>
      </c>
      <c r="H9" s="17">
        <f>施設６!N7</f>
        <v>0</v>
      </c>
      <c r="I9" s="18">
        <f>施設６!AH5</f>
        <v>0</v>
      </c>
      <c r="J9" s="18">
        <f>施設６!AM5</f>
        <v>0</v>
      </c>
      <c r="K9" s="19" t="str">
        <f>IF(施設６!N4="","",施設６!K18)</f>
        <v/>
      </c>
      <c r="L9" s="19" t="str">
        <f>IF(施設６!N4="","",施設６!K21)</f>
        <v/>
      </c>
      <c r="M9" s="19" t="str">
        <f>IF(施設６!N4="","",I9*K9+J9*L9)</f>
        <v/>
      </c>
      <c r="N9" s="21">
        <f>施設６!Y18</f>
        <v>0</v>
      </c>
      <c r="O9" s="23">
        <f>施設６!Y21</f>
        <v>0</v>
      </c>
      <c r="P9" s="27" t="str">
        <f>IF(施設６!N4="","",施設６!AJ24)</f>
        <v/>
      </c>
    </row>
    <row r="10" spans="1:16" ht="43.5" customHeight="1">
      <c r="A10" s="1"/>
      <c r="B10" s="8">
        <f t="shared" si="0"/>
        <v>7</v>
      </c>
      <c r="C10" s="10" t="str">
        <f>IF(施設７!N4="","",総括表!E11)</f>
        <v/>
      </c>
      <c r="D10" s="12">
        <f>施設７!N4</f>
        <v>0</v>
      </c>
      <c r="E10" s="14">
        <f>施設７!N3</f>
        <v>0</v>
      </c>
      <c r="F10" s="15" t="str">
        <f>IF(施設７!AK4="","",施設７!AK4)</f>
        <v/>
      </c>
      <c r="G10" s="17">
        <f>施設７!N5</f>
        <v>0</v>
      </c>
      <c r="H10" s="17">
        <f>施設７!N7</f>
        <v>0</v>
      </c>
      <c r="I10" s="18">
        <f>施設７!AH5</f>
        <v>0</v>
      </c>
      <c r="J10" s="18">
        <f>施設７!AM5</f>
        <v>0</v>
      </c>
      <c r="K10" s="19" t="str">
        <f>IF(施設７!N4="","",施設７!K18)</f>
        <v/>
      </c>
      <c r="L10" s="19" t="str">
        <f>IF(施設７!N4="","",施設７!K21)</f>
        <v/>
      </c>
      <c r="M10" s="19" t="str">
        <f>IF(施設７!N4="","",I10*K10+J10*L10)</f>
        <v/>
      </c>
      <c r="N10" s="21">
        <f>施設７!Y18</f>
        <v>0</v>
      </c>
      <c r="O10" s="23">
        <f>施設７!Y21</f>
        <v>0</v>
      </c>
      <c r="P10" s="27" t="str">
        <f>IF(施設７!N4="","",施設７!AJ24)</f>
        <v/>
      </c>
    </row>
    <row r="11" spans="1:16" ht="43.5" customHeight="1">
      <c r="A11" s="1"/>
      <c r="B11" s="8">
        <f t="shared" si="0"/>
        <v>8</v>
      </c>
      <c r="C11" s="10" t="str">
        <f>IF(施設８!N4="","",総括表!E11)</f>
        <v/>
      </c>
      <c r="D11" s="12">
        <f>施設８!N4</f>
        <v>0</v>
      </c>
      <c r="E11" s="14">
        <f>施設８!N3</f>
        <v>0</v>
      </c>
      <c r="F11" s="15" t="str">
        <f>IF(施設８!AK4="","",施設８!AK4)</f>
        <v/>
      </c>
      <c r="G11" s="17">
        <f>施設８!N5</f>
        <v>0</v>
      </c>
      <c r="H11" s="17">
        <f>施設８!N7</f>
        <v>0</v>
      </c>
      <c r="I11" s="18">
        <f>施設８!AH5</f>
        <v>0</v>
      </c>
      <c r="J11" s="18">
        <f>施設８!AM5</f>
        <v>0</v>
      </c>
      <c r="K11" s="19" t="str">
        <f>IF(施設８!N4="","",施設８!K18)</f>
        <v/>
      </c>
      <c r="L11" s="19" t="str">
        <f>IF(施設８!N4="","",施設８!K21)</f>
        <v/>
      </c>
      <c r="M11" s="19" t="str">
        <f>IF(施設８!N4="","",I11*K11+J11*L11)</f>
        <v/>
      </c>
      <c r="N11" s="21">
        <f>施設８!Y18</f>
        <v>0</v>
      </c>
      <c r="O11" s="23">
        <f>施設８!Y21</f>
        <v>0</v>
      </c>
      <c r="P11" s="27" t="str">
        <f>IF(施設８!N4="","",施設８!AJ24)</f>
        <v/>
      </c>
    </row>
    <row r="12" spans="1:16" ht="43.5" customHeight="1">
      <c r="A12" s="1"/>
      <c r="B12" s="8">
        <f t="shared" si="0"/>
        <v>9</v>
      </c>
      <c r="C12" s="10" t="str">
        <f>IF(施設９!N4="","",総括表!E11)</f>
        <v/>
      </c>
      <c r="D12" s="12">
        <f>施設９!N4</f>
        <v>0</v>
      </c>
      <c r="E12" s="14">
        <f>施設９!N3</f>
        <v>0</v>
      </c>
      <c r="F12" s="15" t="str">
        <f>IF(施設９!AK4="","",施設９!AK4)</f>
        <v/>
      </c>
      <c r="G12" s="17">
        <f>施設９!N5</f>
        <v>0</v>
      </c>
      <c r="H12" s="17">
        <f>施設９!N7</f>
        <v>0</v>
      </c>
      <c r="I12" s="18">
        <f>施設９!AH5</f>
        <v>0</v>
      </c>
      <c r="J12" s="18">
        <f>施設９!AM5</f>
        <v>0</v>
      </c>
      <c r="K12" s="19" t="str">
        <f>IF(施設９!N4="","",施設９!K18)</f>
        <v/>
      </c>
      <c r="L12" s="19" t="str">
        <f>IF(施設９!N4="","",施設９!K21)</f>
        <v/>
      </c>
      <c r="M12" s="19" t="str">
        <f>IF(施設９!N4="","",I12*K12+J12*L12)</f>
        <v/>
      </c>
      <c r="N12" s="21">
        <f>施設９!Y18</f>
        <v>0</v>
      </c>
      <c r="O12" s="23">
        <f>施設９!Y21</f>
        <v>0</v>
      </c>
      <c r="P12" s="27" t="str">
        <f>IF(施設９!N4="","",施設９!AJ24)</f>
        <v/>
      </c>
    </row>
    <row r="13" spans="1:16" ht="43.5" customHeight="1">
      <c r="A13" s="1"/>
      <c r="B13" s="8">
        <f t="shared" si="0"/>
        <v>10</v>
      </c>
      <c r="C13" s="10" t="str">
        <f>IF(施設１０!N4="","",総括表!E11)</f>
        <v/>
      </c>
      <c r="D13" s="12">
        <f>施設１０!N4</f>
        <v>0</v>
      </c>
      <c r="E13" s="14">
        <f>施設１０!N3</f>
        <v>0</v>
      </c>
      <c r="F13" s="15" t="str">
        <f>IF(施設１０!AK4="","",施設１０!AK4)</f>
        <v/>
      </c>
      <c r="G13" s="17">
        <f>施設１０!N5</f>
        <v>0</v>
      </c>
      <c r="H13" s="17">
        <f>施設１０!N7</f>
        <v>0</v>
      </c>
      <c r="I13" s="18">
        <f>施設１０!AH5</f>
        <v>0</v>
      </c>
      <c r="J13" s="18">
        <f>施設１０!AM5</f>
        <v>0</v>
      </c>
      <c r="K13" s="19" t="str">
        <f>IF(施設１０!N4="","",施設１０!K18)</f>
        <v/>
      </c>
      <c r="L13" s="19" t="str">
        <f>IF(施設１０!N4="","",施設１０!K21)</f>
        <v/>
      </c>
      <c r="M13" s="19" t="str">
        <f>IF(施設１０!N4="","",I13*K13+J13*L13)</f>
        <v/>
      </c>
      <c r="N13" s="21">
        <f>施設１０!Y18</f>
        <v>0</v>
      </c>
      <c r="O13" s="23">
        <f>施設１０!Y21</f>
        <v>0</v>
      </c>
      <c r="P13" s="27" t="str">
        <f>IF(施設１０!N4="","",施設１０!AJ24)</f>
        <v/>
      </c>
    </row>
    <row r="14" spans="1:16" ht="43.5" customHeight="1">
      <c r="A14" s="1"/>
      <c r="B14" s="8">
        <f t="shared" si="0"/>
        <v>11</v>
      </c>
      <c r="C14" s="10" t="str">
        <f>IF(施設１１!N4="","",総括表!E11)</f>
        <v/>
      </c>
      <c r="D14" s="12">
        <f>施設１１!N4</f>
        <v>0</v>
      </c>
      <c r="E14" s="14">
        <f>施設１１!N3</f>
        <v>0</v>
      </c>
      <c r="F14" s="15" t="str">
        <f>IF(施設１１!AK4="","",施設１１!AK4)</f>
        <v/>
      </c>
      <c r="G14" s="17">
        <f>施設１１!N5</f>
        <v>0</v>
      </c>
      <c r="H14" s="17">
        <f>施設１１!N7</f>
        <v>0</v>
      </c>
      <c r="I14" s="18">
        <f>施設１１!AH5</f>
        <v>0</v>
      </c>
      <c r="J14" s="18">
        <f>施設１１!AM5</f>
        <v>0</v>
      </c>
      <c r="K14" s="19" t="str">
        <f>IF(施設１１!N4="","",施設１１!K18)</f>
        <v/>
      </c>
      <c r="L14" s="19" t="str">
        <f>IF(施設１１!N4="","",施設１１!K21)</f>
        <v/>
      </c>
      <c r="M14" s="19" t="str">
        <f>IF(施設１１!N4="","",I14*K14+J14*L14)</f>
        <v/>
      </c>
      <c r="N14" s="21">
        <f>施設１１!Y18</f>
        <v>0</v>
      </c>
      <c r="O14" s="23">
        <f>施設１１!Y21</f>
        <v>0</v>
      </c>
      <c r="P14" s="27" t="str">
        <f>IF(施設１１!N4="","",施設１１!AJ24)</f>
        <v/>
      </c>
    </row>
    <row r="15" spans="1:16" ht="43.5" customHeight="1">
      <c r="A15" s="1"/>
      <c r="B15" s="8">
        <f t="shared" si="0"/>
        <v>12</v>
      </c>
      <c r="C15" s="10" t="str">
        <f>IF(施設１２!N4="","",総括表!E11)</f>
        <v/>
      </c>
      <c r="D15" s="12">
        <f>施設１２!N4</f>
        <v>0</v>
      </c>
      <c r="E15" s="14">
        <f>施設１２!N3</f>
        <v>0</v>
      </c>
      <c r="F15" s="15" t="str">
        <f>IF(施設１２!AK4="","",施設１２!AK4)</f>
        <v/>
      </c>
      <c r="G15" s="17">
        <f>施設１２!N5</f>
        <v>0</v>
      </c>
      <c r="H15" s="17">
        <f>施設１２!N7</f>
        <v>0</v>
      </c>
      <c r="I15" s="18">
        <f>施設１２!AH5</f>
        <v>0</v>
      </c>
      <c r="J15" s="18">
        <f>施設１２!AM5</f>
        <v>0</v>
      </c>
      <c r="K15" s="19" t="str">
        <f>IF(施設１２!N4="","",施設１２!K18)</f>
        <v/>
      </c>
      <c r="L15" s="19" t="str">
        <f>IF(施設１２!N4="","",施設１２!K21)</f>
        <v/>
      </c>
      <c r="M15" s="19" t="str">
        <f>IF(施設１２!N4="","",I15*K15+J15*L15)</f>
        <v/>
      </c>
      <c r="N15" s="21">
        <f>施設１２!Y18</f>
        <v>0</v>
      </c>
      <c r="O15" s="23">
        <f>施設１２!Y21</f>
        <v>0</v>
      </c>
      <c r="P15" s="27" t="str">
        <f>IF(施設１２!N4="","",施設１２!AJ24)</f>
        <v/>
      </c>
    </row>
    <row r="16" spans="1:16" ht="43.5" customHeight="1">
      <c r="A16" s="1"/>
      <c r="B16" s="8">
        <f t="shared" si="0"/>
        <v>13</v>
      </c>
      <c r="C16" s="10" t="str">
        <f>IF(施設１３!N4="","",総括表!E11)</f>
        <v/>
      </c>
      <c r="D16" s="12">
        <f>施設１３!N4</f>
        <v>0</v>
      </c>
      <c r="E16" s="14">
        <f>施設１３!N3</f>
        <v>0</v>
      </c>
      <c r="F16" s="15" t="str">
        <f>IF(施設１３!AK4="","",施設１３!AK4)</f>
        <v/>
      </c>
      <c r="G16" s="17">
        <f>施設１３!N5</f>
        <v>0</v>
      </c>
      <c r="H16" s="17">
        <f>施設１３!N7</f>
        <v>0</v>
      </c>
      <c r="I16" s="18">
        <f>施設１３!AH5</f>
        <v>0</v>
      </c>
      <c r="J16" s="18">
        <f>施設１３!AM5</f>
        <v>0</v>
      </c>
      <c r="K16" s="19" t="str">
        <f>IF(施設１３!N4="","",施設１３!K18)</f>
        <v/>
      </c>
      <c r="L16" s="19" t="str">
        <f>IF(施設１３!N4="","",施設１３!K21)</f>
        <v/>
      </c>
      <c r="M16" s="19" t="str">
        <f>IF(施設１３!N4="","",I16*K16+J16*L16)</f>
        <v/>
      </c>
      <c r="N16" s="21">
        <f>施設１３!Y18</f>
        <v>0</v>
      </c>
      <c r="O16" s="23">
        <f>施設１３!Y21</f>
        <v>0</v>
      </c>
      <c r="P16" s="27" t="str">
        <f>IF(施設１３!N4="","",施設１３!AJ24)</f>
        <v/>
      </c>
    </row>
    <row r="17" spans="1:21" ht="43.5" customHeight="1">
      <c r="A17" s="1"/>
      <c r="B17" s="8">
        <f t="shared" si="0"/>
        <v>14</v>
      </c>
      <c r="C17" s="10" t="str">
        <f>IF(施設１４!N4="","",総括表!E11)</f>
        <v/>
      </c>
      <c r="D17" s="12">
        <f>施設１４!N4</f>
        <v>0</v>
      </c>
      <c r="E17" s="14">
        <f>施設１４!N3</f>
        <v>0</v>
      </c>
      <c r="F17" s="15" t="str">
        <f>IF(施設１４!AK4="","",施設１４!AK4)</f>
        <v/>
      </c>
      <c r="G17" s="17">
        <f>施設１４!N5</f>
        <v>0</v>
      </c>
      <c r="H17" s="17">
        <f>施設１４!N7</f>
        <v>0</v>
      </c>
      <c r="I17" s="18">
        <f>施設１４!AH5</f>
        <v>0</v>
      </c>
      <c r="J17" s="18">
        <f>施設１４!AM5</f>
        <v>0</v>
      </c>
      <c r="K17" s="19" t="str">
        <f>IF(施設１４!N4="","",施設１４!K18)</f>
        <v/>
      </c>
      <c r="L17" s="19" t="str">
        <f>IF(施設１４!N4="","",施設１４!K21)</f>
        <v/>
      </c>
      <c r="M17" s="19" t="str">
        <f>IF(施設１４!N4="","",I17*K17+J17*L17)</f>
        <v/>
      </c>
      <c r="N17" s="21">
        <f>施設１４!Y18</f>
        <v>0</v>
      </c>
      <c r="O17" s="23">
        <f>施設１４!Y21</f>
        <v>0</v>
      </c>
      <c r="P17" s="27" t="str">
        <f>IF(施設１４!N4="","",施設１４!AJ24)</f>
        <v/>
      </c>
    </row>
    <row r="18" spans="1:21" ht="43.5" customHeight="1">
      <c r="A18" s="1"/>
      <c r="B18" s="8">
        <f t="shared" si="0"/>
        <v>15</v>
      </c>
      <c r="C18" s="10" t="str">
        <f>IF(施設１５!N4="","",総括表!E11)</f>
        <v/>
      </c>
      <c r="D18" s="12">
        <f>施設１５!N4</f>
        <v>0</v>
      </c>
      <c r="E18" s="14">
        <f>施設１５!N3</f>
        <v>0</v>
      </c>
      <c r="F18" s="15" t="str">
        <f>IF(施設１５!AK4="","",施設１５!AK4)</f>
        <v/>
      </c>
      <c r="G18" s="17">
        <f>施設１５!N5</f>
        <v>0</v>
      </c>
      <c r="H18" s="17">
        <f>施設１５!N7</f>
        <v>0</v>
      </c>
      <c r="I18" s="18">
        <f>施設１５!AH5</f>
        <v>0</v>
      </c>
      <c r="J18" s="18">
        <f>施設１５!AM5</f>
        <v>0</v>
      </c>
      <c r="K18" s="19" t="str">
        <f>IF(施設１５!N4="","",施設１５!K18)</f>
        <v/>
      </c>
      <c r="L18" s="19" t="str">
        <f>IF(施設１５!N4="","",施設１５!K21)</f>
        <v/>
      </c>
      <c r="M18" s="19" t="str">
        <f>IF(施設１５!N4="","",I18*K18+J18*L18)</f>
        <v/>
      </c>
      <c r="N18" s="21">
        <f>施設１５!Y18</f>
        <v>0</v>
      </c>
      <c r="O18" s="24">
        <f>施設１５!Y21</f>
        <v>0</v>
      </c>
      <c r="P18" s="28" t="str">
        <f>IF(施設１５!N4="","",施設１５!AJ24)</f>
        <v/>
      </c>
    </row>
    <row r="19" spans="1:21" ht="43.5" customHeight="1">
      <c r="O19" s="25" t="s">
        <v>11</v>
      </c>
      <c r="P19" s="29">
        <f>SUM(P4:P18)</f>
        <v>0</v>
      </c>
      <c r="S19" s="31"/>
      <c r="T19" s="31" t="s">
        <v>92</v>
      </c>
      <c r="U19" s="31" t="s">
        <v>93</v>
      </c>
    </row>
    <row r="20" spans="1:21">
      <c r="S20" s="30" t="s">
        <v>50</v>
      </c>
      <c r="T20" s="31">
        <f t="shared" ref="T20:T29" si="1">COUNTIF($G$4:$G$18,S20)</f>
        <v>0</v>
      </c>
      <c r="U20" s="31">
        <f t="shared" ref="U20:U29" si="2">SUMIF($G$4:$G$18,S20,$P$4:$P$18)</f>
        <v>0</v>
      </c>
    </row>
    <row r="21" spans="1:21">
      <c r="S21" s="30" t="s">
        <v>98</v>
      </c>
      <c r="T21" s="31">
        <f t="shared" si="1"/>
        <v>0</v>
      </c>
      <c r="U21" s="31">
        <f t="shared" si="2"/>
        <v>0</v>
      </c>
    </row>
    <row r="22" spans="1:21">
      <c r="S22" s="30" t="s">
        <v>73</v>
      </c>
      <c r="T22" s="31">
        <f t="shared" si="1"/>
        <v>0</v>
      </c>
      <c r="U22" s="31">
        <f t="shared" si="2"/>
        <v>0</v>
      </c>
    </row>
    <row r="23" spans="1:21">
      <c r="S23" s="30" t="s">
        <v>74</v>
      </c>
      <c r="T23" s="31">
        <f t="shared" si="1"/>
        <v>0</v>
      </c>
      <c r="U23" s="31">
        <f t="shared" si="2"/>
        <v>0</v>
      </c>
    </row>
    <row r="24" spans="1:21">
      <c r="S24" s="30" t="s">
        <v>123</v>
      </c>
      <c r="T24" s="31">
        <f t="shared" si="1"/>
        <v>0</v>
      </c>
      <c r="U24" s="31">
        <f t="shared" si="2"/>
        <v>0</v>
      </c>
    </row>
    <row r="25" spans="1:21">
      <c r="S25" s="30" t="s">
        <v>124</v>
      </c>
      <c r="T25" s="31">
        <f t="shared" si="1"/>
        <v>0</v>
      </c>
      <c r="U25" s="31">
        <f t="shared" si="2"/>
        <v>0</v>
      </c>
    </row>
    <row r="26" spans="1:21">
      <c r="S26" s="30" t="s">
        <v>125</v>
      </c>
      <c r="T26" s="31">
        <f t="shared" si="1"/>
        <v>0</v>
      </c>
      <c r="U26" s="31">
        <f t="shared" si="2"/>
        <v>0</v>
      </c>
    </row>
    <row r="27" spans="1:21">
      <c r="S27" s="30" t="s">
        <v>126</v>
      </c>
      <c r="T27" s="31">
        <f t="shared" si="1"/>
        <v>0</v>
      </c>
      <c r="U27" s="31">
        <f t="shared" si="2"/>
        <v>0</v>
      </c>
    </row>
    <row r="28" spans="1:21">
      <c r="S28" s="30" t="s">
        <v>75</v>
      </c>
      <c r="T28" s="31">
        <f t="shared" si="1"/>
        <v>0</v>
      </c>
      <c r="U28" s="31">
        <f t="shared" si="2"/>
        <v>0</v>
      </c>
    </row>
    <row r="29" spans="1:21">
      <c r="S29" s="30" t="s">
        <v>76</v>
      </c>
      <c r="T29" s="31">
        <f t="shared" si="1"/>
        <v>0</v>
      </c>
      <c r="U29" s="31">
        <f t="shared" si="2"/>
        <v>0</v>
      </c>
    </row>
    <row r="30" spans="1:21">
      <c r="S30" s="30"/>
      <c r="T30" s="31"/>
      <c r="U30" s="31"/>
    </row>
    <row r="31" spans="1:21">
      <c r="S31" s="30" t="s">
        <v>127</v>
      </c>
      <c r="T31" s="31">
        <f>COUNTIF($G$4:$G$18,S31)</f>
        <v>0</v>
      </c>
      <c r="U31" s="31">
        <f>SUMIF($G$4:$G$18,S31,$P$4:$P$18)</f>
        <v>0</v>
      </c>
    </row>
    <row r="32" spans="1:21">
      <c r="S32" s="30" t="s">
        <v>57</v>
      </c>
      <c r="T32" s="31">
        <f>COUNTIF($G$4:$G$18,S32)</f>
        <v>0</v>
      </c>
      <c r="U32" s="31">
        <f>SUMIF($G$4:$G$18,S32,$P$4:$P$18)</f>
        <v>0</v>
      </c>
    </row>
    <row r="33" spans="19:21">
      <c r="S33" s="30"/>
      <c r="T33" s="31"/>
      <c r="U33" s="31"/>
    </row>
    <row r="34" spans="19:21">
      <c r="S34" s="30" t="s">
        <v>128</v>
      </c>
      <c r="T34" s="31">
        <f>COUNTIF($G$4:$G$18,S34)</f>
        <v>0</v>
      </c>
      <c r="U34" s="31">
        <f>SUMIF($G$4:$G$18,S34,$P$4:$P$18)</f>
        <v>0</v>
      </c>
    </row>
    <row r="35" spans="19:21">
      <c r="S35" s="30" t="s">
        <v>61</v>
      </c>
      <c r="T35" s="31">
        <f>COUNTIF($G$4:$G$18,S35)</f>
        <v>0</v>
      </c>
      <c r="U35" s="31">
        <f>SUMIF($G$4:$G$18,S35,$P$4:$P$18)</f>
        <v>0</v>
      </c>
    </row>
    <row r="36" spans="19:21">
      <c r="S36" s="30" t="s">
        <v>67</v>
      </c>
      <c r="T36" s="31">
        <f>COUNTIF($G$4:$G$18,S36)</f>
        <v>0</v>
      </c>
      <c r="U36" s="31">
        <f>SUMIF($G$4:$G$18,S36,$P$4:$P$18)</f>
        <v>0</v>
      </c>
    </row>
    <row r="37" spans="19:21">
      <c r="S37" s="30" t="s">
        <v>129</v>
      </c>
      <c r="T37" s="31">
        <f>COUNTIF($G$4:$G$18,S37)</f>
        <v>0</v>
      </c>
      <c r="U37" s="31">
        <f>SUMIF($G$4:$G$18,S37,$P$4:$P$18)</f>
        <v>0</v>
      </c>
    </row>
  </sheetData>
  <phoneticPr fontId="3" type="Hiragana"/>
  <conditionalFormatting sqref="P1">
    <cfRule type="cellIs" dxfId="155"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view="pageBreakPreview" zoomScaleNormal="100" zoomScaleSheetLayoutView="100" workbookViewId="0">
      <selection activeCell="W22" sqref="W22"/>
    </sheetView>
  </sheetViews>
  <sheetFormatPr defaultRowHeight="13.5"/>
  <cols>
    <col min="1" max="42" width="2.125" style="55" customWidth="1"/>
    <col min="43" max="46" width="9" style="55"/>
    <col min="47" max="47" width="48.625" style="55" bestFit="1" customWidth="1"/>
    <col min="48" max="16384" width="9" style="55"/>
  </cols>
  <sheetData>
    <row r="1" spans="1:42">
      <c r="A1" s="66" t="s">
        <v>72</v>
      </c>
      <c r="B1" s="66"/>
      <c r="C1" s="66"/>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140" t="s">
        <v>141</v>
      </c>
    </row>
    <row r="2" spans="1:42">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row>
    <row r="3" spans="1:42" ht="42" customHeight="1">
      <c r="A3" s="294" t="s">
        <v>0</v>
      </c>
      <c r="B3" s="295"/>
      <c r="C3" s="296"/>
      <c r="D3" s="141" t="s">
        <v>15</v>
      </c>
      <c r="E3" s="142"/>
      <c r="F3" s="142"/>
      <c r="G3" s="143"/>
      <c r="H3" s="143"/>
      <c r="I3" s="143"/>
      <c r="J3" s="143"/>
      <c r="K3" s="143"/>
      <c r="L3" s="143"/>
      <c r="M3" s="144"/>
      <c r="N3" s="309"/>
      <c r="O3" s="310"/>
      <c r="P3" s="310"/>
      <c r="Q3" s="310"/>
      <c r="R3" s="311"/>
      <c r="S3" s="145"/>
      <c r="T3" s="145"/>
      <c r="U3" s="145"/>
      <c r="V3" s="145"/>
      <c r="W3" s="145"/>
      <c r="X3" s="145"/>
      <c r="Y3" s="145"/>
      <c r="Z3" s="145"/>
      <c r="AA3" s="145"/>
      <c r="AB3" s="145"/>
      <c r="AC3" s="145"/>
      <c r="AD3" s="145"/>
      <c r="AE3" s="145"/>
      <c r="AF3" s="145"/>
      <c r="AG3" s="145"/>
      <c r="AH3" s="145"/>
      <c r="AI3" s="145"/>
      <c r="AJ3" s="146"/>
      <c r="AK3" s="146"/>
      <c r="AL3" s="146"/>
      <c r="AM3" s="146"/>
      <c r="AN3" s="146"/>
      <c r="AO3" s="146"/>
      <c r="AP3" s="147"/>
    </row>
    <row r="4" spans="1:42" ht="42" customHeight="1">
      <c r="A4" s="297"/>
      <c r="B4" s="298"/>
      <c r="C4" s="299"/>
      <c r="D4" s="148" t="s">
        <v>34</v>
      </c>
      <c r="E4" s="71"/>
      <c r="F4" s="71"/>
      <c r="G4" s="149"/>
      <c r="H4" s="149"/>
      <c r="I4" s="149"/>
      <c r="J4" s="149"/>
      <c r="K4" s="149"/>
      <c r="L4" s="149"/>
      <c r="M4" s="150"/>
      <c r="N4" s="312"/>
      <c r="O4" s="239"/>
      <c r="P4" s="239"/>
      <c r="Q4" s="239"/>
      <c r="R4" s="239"/>
      <c r="S4" s="239"/>
      <c r="T4" s="239"/>
      <c r="U4" s="239"/>
      <c r="V4" s="239"/>
      <c r="W4" s="239"/>
      <c r="X4" s="239"/>
      <c r="Y4" s="239"/>
      <c r="Z4" s="239"/>
      <c r="AA4" s="239"/>
      <c r="AB4" s="239"/>
      <c r="AC4" s="239"/>
      <c r="AD4" s="239"/>
      <c r="AE4" s="239"/>
      <c r="AF4" s="313" t="s">
        <v>59</v>
      </c>
      <c r="AG4" s="244"/>
      <c r="AH4" s="244"/>
      <c r="AI4" s="244"/>
      <c r="AJ4" s="244"/>
      <c r="AK4" s="314"/>
      <c r="AL4" s="314"/>
      <c r="AM4" s="314"/>
      <c r="AN4" s="314"/>
      <c r="AO4" s="314"/>
      <c r="AP4" s="315"/>
    </row>
    <row r="5" spans="1:42" ht="42" customHeight="1">
      <c r="A5" s="297"/>
      <c r="B5" s="298"/>
      <c r="C5" s="299"/>
      <c r="D5" s="151" t="s">
        <v>4</v>
      </c>
      <c r="E5" s="65"/>
      <c r="F5" s="65"/>
      <c r="G5" s="67"/>
      <c r="H5" s="67"/>
      <c r="I5" s="67"/>
      <c r="J5" s="67"/>
      <c r="K5" s="67"/>
      <c r="L5" s="67"/>
      <c r="M5" s="152"/>
      <c r="N5" s="316"/>
      <c r="O5" s="316"/>
      <c r="P5" s="316"/>
      <c r="Q5" s="316"/>
      <c r="R5" s="316"/>
      <c r="S5" s="316"/>
      <c r="T5" s="316"/>
      <c r="U5" s="316"/>
      <c r="V5" s="316"/>
      <c r="W5" s="316"/>
      <c r="X5" s="316"/>
      <c r="Y5" s="316"/>
      <c r="Z5" s="316"/>
      <c r="AA5" s="316"/>
      <c r="AB5" s="316"/>
      <c r="AC5" s="316"/>
      <c r="AD5" s="316"/>
      <c r="AE5" s="317"/>
      <c r="AF5" s="318" t="s">
        <v>77</v>
      </c>
      <c r="AG5" s="319"/>
      <c r="AH5" s="320"/>
      <c r="AI5" s="320"/>
      <c r="AJ5" s="153" t="s">
        <v>51</v>
      </c>
      <c r="AK5" s="318" t="s">
        <v>44</v>
      </c>
      <c r="AL5" s="319"/>
      <c r="AM5" s="320"/>
      <c r="AN5" s="320"/>
      <c r="AO5" s="153" t="s">
        <v>51</v>
      </c>
      <c r="AP5" s="154"/>
    </row>
    <row r="6" spans="1:42" ht="42" customHeight="1">
      <c r="A6" s="297"/>
      <c r="B6" s="298"/>
      <c r="C6" s="299"/>
      <c r="D6" s="303" t="s">
        <v>45</v>
      </c>
      <c r="E6" s="304"/>
      <c r="F6" s="304"/>
      <c r="G6" s="304"/>
      <c r="H6" s="304"/>
      <c r="I6" s="304"/>
      <c r="J6" s="304"/>
      <c r="K6" s="304"/>
      <c r="L6" s="304"/>
      <c r="M6" s="305"/>
      <c r="N6" s="155" t="s">
        <v>8</v>
      </c>
      <c r="O6" s="155"/>
      <c r="P6" s="155"/>
      <c r="Q6" s="155"/>
      <c r="R6" s="155"/>
      <c r="S6" s="284"/>
      <c r="T6" s="284"/>
      <c r="U6" s="155" t="s">
        <v>6</v>
      </c>
      <c r="V6" s="284"/>
      <c r="W6" s="284"/>
      <c r="X6" s="284"/>
      <c r="Y6" s="156"/>
      <c r="Z6" s="155" t="s">
        <v>18</v>
      </c>
      <c r="AA6" s="155"/>
      <c r="AB6" s="155"/>
      <c r="AC6" s="155"/>
      <c r="AD6" s="155"/>
      <c r="AE6" s="155"/>
      <c r="AF6" s="285"/>
      <c r="AG6" s="285"/>
      <c r="AH6" s="285"/>
      <c r="AI6" s="285"/>
      <c r="AJ6" s="285"/>
      <c r="AK6" s="285"/>
      <c r="AL6" s="285"/>
      <c r="AM6" s="285"/>
      <c r="AN6" s="285"/>
      <c r="AO6" s="285"/>
      <c r="AP6" s="286"/>
    </row>
    <row r="7" spans="1:42" ht="42" customHeight="1">
      <c r="A7" s="300"/>
      <c r="B7" s="301"/>
      <c r="C7" s="302"/>
      <c r="D7" s="306"/>
      <c r="E7" s="307"/>
      <c r="F7" s="307"/>
      <c r="G7" s="307"/>
      <c r="H7" s="307"/>
      <c r="I7" s="307"/>
      <c r="J7" s="307"/>
      <c r="K7" s="307"/>
      <c r="L7" s="307"/>
      <c r="M7" s="308"/>
      <c r="N7" s="287"/>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9"/>
    </row>
    <row r="8" spans="1:42">
      <c r="A8" s="67"/>
      <c r="B8" s="67"/>
      <c r="C8" s="67"/>
      <c r="D8" s="67"/>
      <c r="E8" s="67"/>
      <c r="F8" s="67"/>
      <c r="G8" s="67"/>
      <c r="H8" s="67"/>
      <c r="I8" s="67"/>
      <c r="J8" s="67"/>
      <c r="K8" s="157"/>
      <c r="L8" s="158"/>
      <c r="M8" s="67"/>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2" ht="29.25" customHeight="1">
      <c r="A9" s="290" t="s">
        <v>31</v>
      </c>
      <c r="B9" s="291"/>
      <c r="C9" s="291"/>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3"/>
    </row>
    <row r="10" spans="1:42" ht="29.25" customHeight="1">
      <c r="A10" s="274"/>
      <c r="B10" s="275"/>
      <c r="C10" s="276"/>
      <c r="D10" s="282" t="s">
        <v>134</v>
      </c>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3"/>
    </row>
    <row r="11" spans="1:42" ht="29.25" customHeight="1">
      <c r="A11" s="274"/>
      <c r="B11" s="275"/>
      <c r="C11" s="276"/>
      <c r="D11" s="277" t="s">
        <v>54</v>
      </c>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8"/>
    </row>
    <row r="12" spans="1:42" ht="29.25" customHeight="1">
      <c r="A12" s="274"/>
      <c r="B12" s="275"/>
      <c r="C12" s="276"/>
      <c r="D12" s="277" t="s">
        <v>52</v>
      </c>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8"/>
    </row>
    <row r="13" spans="1:42" ht="29.25" customHeight="1">
      <c r="A13" s="274"/>
      <c r="B13" s="275"/>
      <c r="C13" s="276"/>
      <c r="D13" s="277" t="s">
        <v>32</v>
      </c>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8"/>
    </row>
    <row r="14" spans="1:42" ht="29.25" customHeight="1">
      <c r="A14" s="274"/>
      <c r="B14" s="275"/>
      <c r="C14" s="276"/>
      <c r="D14" s="277" t="s">
        <v>94</v>
      </c>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row>
    <row r="15" spans="1:42" ht="29.25" customHeight="1">
      <c r="A15" s="274"/>
      <c r="B15" s="275"/>
      <c r="C15" s="276"/>
      <c r="D15" s="279" t="s">
        <v>122</v>
      </c>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1"/>
    </row>
    <row r="16" spans="1:42">
      <c r="A16" s="67"/>
      <c r="B16" s="67"/>
      <c r="C16" s="67"/>
      <c r="D16" s="67"/>
      <c r="E16" s="67"/>
      <c r="F16" s="67"/>
      <c r="G16" s="67"/>
      <c r="H16" s="67"/>
      <c r="I16" s="67"/>
      <c r="J16" s="67"/>
      <c r="K16" s="157"/>
      <c r="L16" s="158"/>
      <c r="M16" s="67"/>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1:43" ht="41.25" customHeight="1">
      <c r="A17" s="271" t="s">
        <v>12</v>
      </c>
      <c r="B17" s="272"/>
      <c r="C17" s="272"/>
      <c r="D17" s="272"/>
      <c r="E17" s="272"/>
      <c r="F17" s="272"/>
      <c r="G17" s="272"/>
      <c r="H17" s="272"/>
      <c r="I17" s="272"/>
      <c r="J17" s="272"/>
      <c r="K17" s="262" t="s">
        <v>7</v>
      </c>
      <c r="L17" s="262"/>
      <c r="M17" s="262"/>
      <c r="N17" s="262"/>
      <c r="O17" s="262"/>
      <c r="P17" s="262"/>
      <c r="Q17" s="262"/>
      <c r="R17" s="262" t="s">
        <v>48</v>
      </c>
      <c r="S17" s="262"/>
      <c r="T17" s="262"/>
      <c r="U17" s="262"/>
      <c r="V17" s="262"/>
      <c r="W17" s="262"/>
      <c r="X17" s="262"/>
      <c r="Y17" s="273" t="s">
        <v>79</v>
      </c>
      <c r="Z17" s="273"/>
      <c r="AA17" s="273"/>
      <c r="AB17" s="273"/>
      <c r="AC17" s="273"/>
      <c r="AD17" s="273"/>
      <c r="AE17" s="273"/>
      <c r="AF17" s="262" t="s">
        <v>82</v>
      </c>
      <c r="AG17" s="262"/>
      <c r="AH17" s="262"/>
      <c r="AI17" s="262"/>
      <c r="AJ17" s="262"/>
      <c r="AK17" s="262"/>
      <c r="AL17" s="263"/>
      <c r="AM17" s="65"/>
      <c r="AN17" s="65"/>
      <c r="AO17" s="65"/>
      <c r="AP17" s="65"/>
    </row>
    <row r="18" spans="1:43" ht="41.25" customHeight="1">
      <c r="A18" s="265">
        <f>IF(AH5="",0,AH5)</f>
        <v>0</v>
      </c>
      <c r="B18" s="266"/>
      <c r="C18" s="266"/>
      <c r="D18" s="266"/>
      <c r="E18" s="266"/>
      <c r="F18" s="266"/>
      <c r="G18" s="266"/>
      <c r="H18" s="266"/>
      <c r="I18" s="267"/>
      <c r="J18" s="159" t="s">
        <v>78</v>
      </c>
      <c r="K18" s="268">
        <v>10000</v>
      </c>
      <c r="L18" s="268"/>
      <c r="M18" s="268"/>
      <c r="N18" s="268"/>
      <c r="O18" s="269"/>
      <c r="P18" s="259" t="s">
        <v>132</v>
      </c>
      <c r="Q18" s="270"/>
      <c r="R18" s="257">
        <f>IF(AH5="",0,A18*K18)</f>
        <v>0</v>
      </c>
      <c r="S18" s="257"/>
      <c r="T18" s="257"/>
      <c r="U18" s="257"/>
      <c r="V18" s="258"/>
      <c r="W18" s="259" t="s">
        <v>132</v>
      </c>
      <c r="X18" s="270"/>
      <c r="Y18" s="255"/>
      <c r="Z18" s="256"/>
      <c r="AA18" s="256"/>
      <c r="AB18" s="256"/>
      <c r="AC18" s="256"/>
      <c r="AD18" s="256"/>
      <c r="AE18" s="160" t="s">
        <v>80</v>
      </c>
      <c r="AF18" s="257">
        <f>ROUNDDOWN(R18/12*Y18,0)</f>
        <v>0</v>
      </c>
      <c r="AG18" s="257"/>
      <c r="AH18" s="257"/>
      <c r="AI18" s="257"/>
      <c r="AJ18" s="258"/>
      <c r="AK18" s="259" t="s">
        <v>132</v>
      </c>
      <c r="AL18" s="260"/>
      <c r="AM18" s="65"/>
      <c r="AN18" s="65"/>
      <c r="AO18" s="65"/>
      <c r="AP18" s="65"/>
      <c r="AQ18" s="162"/>
    </row>
    <row r="19" spans="1:43" ht="22.5" customHeight="1">
      <c r="A19" s="67"/>
      <c r="B19" s="67"/>
      <c r="C19" s="67"/>
      <c r="D19" s="67"/>
      <c r="E19" s="67"/>
      <c r="F19" s="67"/>
      <c r="G19" s="161"/>
      <c r="H19" s="67"/>
      <c r="I19" s="67"/>
      <c r="J19" s="67"/>
      <c r="K19" s="157"/>
      <c r="L19" s="158"/>
      <c r="M19" s="67"/>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1:43" ht="41.25" customHeight="1">
      <c r="A20" s="271" t="s">
        <v>68</v>
      </c>
      <c r="B20" s="272"/>
      <c r="C20" s="272"/>
      <c r="D20" s="272"/>
      <c r="E20" s="272"/>
      <c r="F20" s="272"/>
      <c r="G20" s="272"/>
      <c r="H20" s="272"/>
      <c r="I20" s="272"/>
      <c r="J20" s="272"/>
      <c r="K20" s="262" t="s">
        <v>7</v>
      </c>
      <c r="L20" s="262"/>
      <c r="M20" s="262"/>
      <c r="N20" s="262"/>
      <c r="O20" s="262"/>
      <c r="P20" s="262"/>
      <c r="Q20" s="262"/>
      <c r="R20" s="262" t="s">
        <v>48</v>
      </c>
      <c r="S20" s="262"/>
      <c r="T20" s="262"/>
      <c r="U20" s="262"/>
      <c r="V20" s="262"/>
      <c r="W20" s="262"/>
      <c r="X20" s="262"/>
      <c r="Y20" s="273" t="s">
        <v>79</v>
      </c>
      <c r="Z20" s="273"/>
      <c r="AA20" s="273"/>
      <c r="AB20" s="273"/>
      <c r="AC20" s="273"/>
      <c r="AD20" s="273"/>
      <c r="AE20" s="273"/>
      <c r="AF20" s="262" t="s">
        <v>83</v>
      </c>
      <c r="AG20" s="262"/>
      <c r="AH20" s="262"/>
      <c r="AI20" s="262"/>
      <c r="AJ20" s="262"/>
      <c r="AK20" s="262"/>
      <c r="AL20" s="263"/>
      <c r="AM20" s="65"/>
      <c r="AN20" s="65"/>
      <c r="AO20" s="65"/>
      <c r="AP20" s="65"/>
    </row>
    <row r="21" spans="1:43" ht="41.25" customHeight="1">
      <c r="A21" s="265">
        <f>IF(AM5="",0,AM5)</f>
        <v>0</v>
      </c>
      <c r="B21" s="266"/>
      <c r="C21" s="266"/>
      <c r="D21" s="266"/>
      <c r="E21" s="266"/>
      <c r="F21" s="266"/>
      <c r="G21" s="266"/>
      <c r="H21" s="266"/>
      <c r="I21" s="267"/>
      <c r="J21" s="159" t="s">
        <v>78</v>
      </c>
      <c r="K21" s="268">
        <v>3300</v>
      </c>
      <c r="L21" s="268"/>
      <c r="M21" s="268"/>
      <c r="N21" s="268"/>
      <c r="O21" s="269"/>
      <c r="P21" s="259" t="s">
        <v>132</v>
      </c>
      <c r="Q21" s="270"/>
      <c r="R21" s="257">
        <f>A21*K21</f>
        <v>0</v>
      </c>
      <c r="S21" s="257"/>
      <c r="T21" s="257"/>
      <c r="U21" s="257"/>
      <c r="V21" s="258"/>
      <c r="W21" s="259" t="s">
        <v>132</v>
      </c>
      <c r="X21" s="270"/>
      <c r="Y21" s="255"/>
      <c r="Z21" s="256"/>
      <c r="AA21" s="256"/>
      <c r="AB21" s="256"/>
      <c r="AC21" s="256"/>
      <c r="AD21" s="256"/>
      <c r="AE21" s="160" t="s">
        <v>80</v>
      </c>
      <c r="AF21" s="257">
        <f>ROUNDDOWN(R21/12*Y21,0)</f>
        <v>0</v>
      </c>
      <c r="AG21" s="257"/>
      <c r="AH21" s="257"/>
      <c r="AI21" s="257"/>
      <c r="AJ21" s="258"/>
      <c r="AK21" s="259" t="s">
        <v>132</v>
      </c>
      <c r="AL21" s="260"/>
      <c r="AM21" s="65"/>
      <c r="AN21" s="65"/>
      <c r="AO21" s="65"/>
      <c r="AP21" s="65"/>
      <c r="AQ21" s="162"/>
    </row>
    <row r="22" spans="1:43" ht="22.5" customHeight="1">
      <c r="A22" s="67"/>
      <c r="B22" s="67"/>
      <c r="C22" s="67"/>
      <c r="D22" s="67"/>
      <c r="E22" s="67"/>
      <c r="F22" s="67"/>
      <c r="G22" s="67"/>
      <c r="H22" s="67"/>
      <c r="I22" s="67"/>
      <c r="J22" s="67"/>
      <c r="K22" s="157"/>
      <c r="L22" s="158"/>
      <c r="M22" s="67"/>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1:43" ht="40.5" customHeight="1">
      <c r="AJ23" s="261" t="s">
        <v>62</v>
      </c>
      <c r="AK23" s="262"/>
      <c r="AL23" s="262"/>
      <c r="AM23" s="262"/>
      <c r="AN23" s="262"/>
      <c r="AO23" s="262"/>
      <c r="AP23" s="263"/>
    </row>
    <row r="24" spans="1:43" ht="40.5" customHeight="1">
      <c r="AJ24" s="264">
        <f>AF18+AF21</f>
        <v>0</v>
      </c>
      <c r="AK24" s="257"/>
      <c r="AL24" s="257"/>
      <c r="AM24" s="257"/>
      <c r="AN24" s="258"/>
      <c r="AO24" s="259" t="s">
        <v>132</v>
      </c>
      <c r="AP24" s="260"/>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54" priority="5">
      <formula>LEN(TRIM(A10))=0</formula>
    </cfRule>
  </conditionalFormatting>
  <conditionalFormatting sqref="N3:R3 AK4 N7:AP7">
    <cfRule type="containsBlanks" dxfId="153" priority="10">
      <formula>LEN(TRIM(N3))=0</formula>
    </cfRule>
  </conditionalFormatting>
  <conditionalFormatting sqref="N4:AE5">
    <cfRule type="containsBlanks" dxfId="152" priority="8">
      <formula>LEN(TRIM(N4))=0</formula>
    </cfRule>
  </conditionalFormatting>
  <conditionalFormatting sqref="S6:T6 V6:X6">
    <cfRule type="containsBlanks" dxfId="151" priority="6">
      <formula>LEN(TRIM(S6))=0</formula>
    </cfRule>
  </conditionalFormatting>
  <conditionalFormatting sqref="Y18:AD18">
    <cfRule type="containsBlanks" dxfId="150" priority="3">
      <formula>LEN(TRIM(Y18))=0</formula>
    </cfRule>
  </conditionalFormatting>
  <conditionalFormatting sqref="Y21:AD21">
    <cfRule type="containsBlanks" dxfId="149" priority="1">
      <formula>LEN(TRIM(Y21))=0</formula>
    </cfRule>
  </conditionalFormatting>
  <conditionalFormatting sqref="AH5:AI5">
    <cfRule type="containsBlanks" dxfId="148" priority="7">
      <formula>LEN(TRIM(AH5))=0</formula>
    </cfRule>
  </conditionalFormatting>
  <conditionalFormatting sqref="AM5:AN5">
    <cfRule type="containsBlanks" dxfId="147" priority="4">
      <formula>LEN(TRIM(AM5))=0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"12,11,10,9,8,7,6,5,4,3,2,1"</formula1>
    </dataValidation>
    <dataValidation type="textLength" allowBlank="1" showErrorMessage="1" error="10桁で入力してください。" sqref="N3:R3" xr:uid="{00000000-0002-0000-0300-000004000000}">
      <formula1>9</formula1>
      <formula2>10</formula2>
    </dataValidation>
    <dataValidation type="list" allowBlank="1" showInputMessage="1" showErrorMessage="1" sqref="N5:AE5" xr:uid="{00000000-0002-0000-03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3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4"/>
  <sheetViews>
    <sheetView view="pageBreakPreview" topLeftCell="F1"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46" priority="27">
      <formula>LEN(TRIM(A10))=0</formula>
    </cfRule>
  </conditionalFormatting>
  <conditionalFormatting sqref="N3:R3">
    <cfRule type="containsBlanks" dxfId="145" priority="16">
      <formula>LEN(TRIM(N3))=0</formula>
    </cfRule>
  </conditionalFormatting>
  <conditionalFormatting sqref="N4:AE5">
    <cfRule type="containsBlanks" dxfId="144" priority="10">
      <formula>LEN(TRIM(N4))=0</formula>
    </cfRule>
  </conditionalFormatting>
  <conditionalFormatting sqref="N7:AP7">
    <cfRule type="containsBlanks" dxfId="143" priority="32">
      <formula>LEN(TRIM(N7))=0</formula>
    </cfRule>
  </conditionalFormatting>
  <conditionalFormatting sqref="S6:T6 V6:X6">
    <cfRule type="containsBlanks" dxfId="142" priority="28">
      <formula>LEN(TRIM(S6))=0</formula>
    </cfRule>
  </conditionalFormatting>
  <conditionalFormatting sqref="Y18:AD18">
    <cfRule type="containsBlanks" dxfId="141" priority="1">
      <formula>LEN(TRIM(Y18))=0</formula>
    </cfRule>
  </conditionalFormatting>
  <conditionalFormatting sqref="Y21:AD21">
    <cfRule type="containsBlanks" dxfId="140" priority="4">
      <formula>LEN(TRIM(Y21))=0</formula>
    </cfRule>
  </conditionalFormatting>
  <conditionalFormatting sqref="AH5:AI5">
    <cfRule type="containsBlanks" dxfId="139" priority="29">
      <formula>LEN(TRIM(AH5))=0</formula>
    </cfRule>
  </conditionalFormatting>
  <conditionalFormatting sqref="AK4">
    <cfRule type="containsBlanks" dxfId="138" priority="3">
      <formula>LEN(TRIM(AK4))=0</formula>
    </cfRule>
  </conditionalFormatting>
  <conditionalFormatting sqref="AM5:AN5">
    <cfRule type="containsBlanks" dxfId="137" priority="26">
      <formula>LEN(TRIM(AM5))=0</formula>
    </cfRule>
  </conditionalFormatting>
  <dataValidations count="7">
    <dataValidation imeMode="halfAlpha" allowBlank="1" showInputMessage="1" showErrorMessage="1" sqref="AO5 AJ5" xr:uid="{00000000-0002-0000-0400-000000000000}"/>
    <dataValidation imeMode="disabled" allowBlank="1" showInputMessage="1" showErrorMessage="1" sqref="AM5:AN5 AH5:AI5 V6:Y6 S6:T6" xr:uid="{00000000-0002-0000-0400-000001000000}"/>
    <dataValidation type="list" imeMode="disabled" allowBlank="1" showInputMessage="1" showErrorMessage="1" sqref="A10:A15" xr:uid="{00000000-0002-0000-0400-000002000000}">
      <formula1>"○"</formula1>
    </dataValidation>
    <dataValidation type="list" allowBlank="1" showInputMessage="1" showErrorMessage="1" sqref="Y18:AD18 Y21:AD21" xr:uid="{00000000-0002-0000-0400-000003000000}">
      <formula1>"12,11,10,9,8,7,6,5,4,3,2,1"</formula1>
    </dataValidation>
    <dataValidation type="textLength" allowBlank="1" showErrorMessage="1" error="10桁で入力してください。" sqref="N3:R3" xr:uid="{00000000-0002-0000-0400-000004000000}">
      <formula1>9</formula1>
      <formula2>10</formula2>
    </dataValidation>
    <dataValidation type="list" allowBlank="1" showInputMessage="1" showErrorMessage="1" sqref="N5:AE5" xr:uid="{00000000-0002-0000-04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4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36" priority="27">
      <formula>LEN(TRIM(A10))=0</formula>
    </cfRule>
  </conditionalFormatting>
  <conditionalFormatting sqref="N3:R3">
    <cfRule type="containsBlanks" dxfId="135" priority="16">
      <formula>LEN(TRIM(N3))=0</formula>
    </cfRule>
  </conditionalFormatting>
  <conditionalFormatting sqref="N4:AE5">
    <cfRule type="containsBlanks" dxfId="134" priority="10">
      <formula>LEN(TRIM(N4))=0</formula>
    </cfRule>
  </conditionalFormatting>
  <conditionalFormatting sqref="N7:AP7">
    <cfRule type="containsBlanks" dxfId="133" priority="32">
      <formula>LEN(TRIM(N7))=0</formula>
    </cfRule>
  </conditionalFormatting>
  <conditionalFormatting sqref="S6:T6 V6:X6">
    <cfRule type="containsBlanks" dxfId="132" priority="28">
      <formula>LEN(TRIM(S6))=0</formula>
    </cfRule>
  </conditionalFormatting>
  <conditionalFormatting sqref="Y18:AD18">
    <cfRule type="containsBlanks" dxfId="131" priority="1">
      <formula>LEN(TRIM(Y18))=0</formula>
    </cfRule>
  </conditionalFormatting>
  <conditionalFormatting sqref="Y21:AD21">
    <cfRule type="containsBlanks" dxfId="130" priority="4">
      <formula>LEN(TRIM(Y21))=0</formula>
    </cfRule>
  </conditionalFormatting>
  <conditionalFormatting sqref="AH5:AI5">
    <cfRule type="containsBlanks" dxfId="129" priority="29">
      <formula>LEN(TRIM(AH5))=0</formula>
    </cfRule>
  </conditionalFormatting>
  <conditionalFormatting sqref="AK4">
    <cfRule type="containsBlanks" dxfId="128" priority="3">
      <formula>LEN(TRIM(AK4))=0</formula>
    </cfRule>
  </conditionalFormatting>
  <conditionalFormatting sqref="AM5:AN5">
    <cfRule type="containsBlanks" dxfId="127" priority="26">
      <formula>LEN(TRIM(AM5))=0</formula>
    </cfRule>
  </conditionalFormatting>
  <dataValidations count="7">
    <dataValidation imeMode="halfAlpha" allowBlank="1" showInputMessage="1" showErrorMessage="1" sqref="AO5 AJ5" xr:uid="{00000000-0002-0000-0500-000000000000}"/>
    <dataValidation imeMode="disabled" allowBlank="1" showInputMessage="1" showErrorMessage="1" sqref="AM5:AN5 AH5:AI5 V6:Y6 S6:T6" xr:uid="{00000000-0002-0000-0500-000001000000}"/>
    <dataValidation type="list" imeMode="disabled" allowBlank="1" showInputMessage="1" showErrorMessage="1" sqref="A10:A15" xr:uid="{00000000-0002-0000-0500-000002000000}">
      <formula1>"○"</formula1>
    </dataValidation>
    <dataValidation type="list" allowBlank="1" showInputMessage="1" showErrorMessage="1" sqref="Y18:AD18 Y21:AD21" xr:uid="{00000000-0002-0000-0500-000003000000}">
      <formula1>"12,11,10,9,8,7,6,5,4,3,2,1"</formula1>
    </dataValidation>
    <dataValidation type="textLength" allowBlank="1" showErrorMessage="1" error="10桁で入力してください。" sqref="N3:R3" xr:uid="{00000000-0002-0000-0500-000004000000}">
      <formula1>9</formula1>
      <formula2>10</formula2>
    </dataValidation>
    <dataValidation type="list" allowBlank="1" showInputMessage="1" showErrorMessage="1" sqref="N5:AE5" xr:uid="{00000000-0002-0000-05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5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26" priority="27">
      <formula>LEN(TRIM(A10))=0</formula>
    </cfRule>
  </conditionalFormatting>
  <conditionalFormatting sqref="N3:R3">
    <cfRule type="containsBlanks" dxfId="125" priority="16">
      <formula>LEN(TRIM(N3))=0</formula>
    </cfRule>
  </conditionalFormatting>
  <conditionalFormatting sqref="N4:AE5">
    <cfRule type="containsBlanks" dxfId="124" priority="10">
      <formula>LEN(TRIM(N4))=0</formula>
    </cfRule>
  </conditionalFormatting>
  <conditionalFormatting sqref="N7:AP7">
    <cfRule type="containsBlanks" dxfId="123" priority="32">
      <formula>LEN(TRIM(N7))=0</formula>
    </cfRule>
  </conditionalFormatting>
  <conditionalFormatting sqref="S6:T6 V6:X6">
    <cfRule type="containsBlanks" dxfId="122" priority="28">
      <formula>LEN(TRIM(S6))=0</formula>
    </cfRule>
  </conditionalFormatting>
  <conditionalFormatting sqref="Y18:AD18">
    <cfRule type="containsBlanks" dxfId="121" priority="1">
      <formula>LEN(TRIM(Y18))=0</formula>
    </cfRule>
  </conditionalFormatting>
  <conditionalFormatting sqref="Y21:AD21">
    <cfRule type="containsBlanks" dxfId="120" priority="4">
      <formula>LEN(TRIM(Y21))=0</formula>
    </cfRule>
  </conditionalFormatting>
  <conditionalFormatting sqref="AH5:AI5">
    <cfRule type="containsBlanks" dxfId="119" priority="29">
      <formula>LEN(TRIM(AH5))=0</formula>
    </cfRule>
  </conditionalFormatting>
  <conditionalFormatting sqref="AK4">
    <cfRule type="containsBlanks" dxfId="118" priority="3">
      <formula>LEN(TRIM(AK4))=0</formula>
    </cfRule>
  </conditionalFormatting>
  <conditionalFormatting sqref="AM5:AN5">
    <cfRule type="containsBlanks" dxfId="117" priority="26">
      <formula>LEN(TRIM(AM5))=0</formula>
    </cfRule>
  </conditionalFormatting>
  <dataValidations count="7">
    <dataValidation imeMode="halfAlpha" allowBlank="1" showInputMessage="1" showErrorMessage="1" sqref="AO5 AJ5" xr:uid="{00000000-0002-0000-0600-000000000000}"/>
    <dataValidation imeMode="disabled" allowBlank="1" showInputMessage="1" showErrorMessage="1" sqref="AM5:AN5 AH5:AI5 V6:Y6 S6:T6" xr:uid="{00000000-0002-0000-0600-000001000000}"/>
    <dataValidation type="list" imeMode="disabled" allowBlank="1" showInputMessage="1" showErrorMessage="1" sqref="A10:A15" xr:uid="{00000000-0002-0000-0600-000002000000}">
      <formula1>"○"</formula1>
    </dataValidation>
    <dataValidation type="list" allowBlank="1" showInputMessage="1" showErrorMessage="1" sqref="Y18:AD18 Y21:AD21" xr:uid="{00000000-0002-0000-0600-000003000000}">
      <formula1>"12,11,10,9,8,7,6,5,4,3,2,1"</formula1>
    </dataValidation>
    <dataValidation type="textLength" allowBlank="1" showErrorMessage="1" error="10桁で入力してください。" sqref="N3:R3" xr:uid="{00000000-0002-0000-0600-000004000000}">
      <formula1>9</formula1>
      <formula2>10</formula2>
    </dataValidation>
    <dataValidation type="list" allowBlank="1" showInputMessage="1" showErrorMessage="1" sqref="N5:AE5" xr:uid="{00000000-0002-0000-06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6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24"/>
  <sheetViews>
    <sheetView view="pageBreakPreview" zoomScaleNormal="100" zoomScaleSheetLayoutView="100" workbookViewId="0">
      <selection activeCell="AQ17" sqref="AQ17"/>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16" priority="27">
      <formula>LEN(TRIM(A10))=0</formula>
    </cfRule>
  </conditionalFormatting>
  <conditionalFormatting sqref="N3:R3">
    <cfRule type="containsBlanks" dxfId="115" priority="16">
      <formula>LEN(TRIM(N3))=0</formula>
    </cfRule>
  </conditionalFormatting>
  <conditionalFormatting sqref="N4:AE5">
    <cfRule type="containsBlanks" dxfId="114" priority="10">
      <formula>LEN(TRIM(N4))=0</formula>
    </cfRule>
  </conditionalFormatting>
  <conditionalFormatting sqref="N7:AP7">
    <cfRule type="containsBlanks" dxfId="113" priority="32">
      <formula>LEN(TRIM(N7))=0</formula>
    </cfRule>
  </conditionalFormatting>
  <conditionalFormatting sqref="S6:T6 V6:X6">
    <cfRule type="containsBlanks" dxfId="112" priority="28">
      <formula>LEN(TRIM(S6))=0</formula>
    </cfRule>
  </conditionalFormatting>
  <conditionalFormatting sqref="Y18:AD18">
    <cfRule type="containsBlanks" dxfId="111" priority="1">
      <formula>LEN(TRIM(Y18))=0</formula>
    </cfRule>
  </conditionalFormatting>
  <conditionalFormatting sqref="Y21:AD21">
    <cfRule type="containsBlanks" dxfId="110" priority="4">
      <formula>LEN(TRIM(Y21))=0</formula>
    </cfRule>
  </conditionalFormatting>
  <conditionalFormatting sqref="AH5:AI5">
    <cfRule type="containsBlanks" dxfId="109" priority="29">
      <formula>LEN(TRIM(AH5))=0</formula>
    </cfRule>
  </conditionalFormatting>
  <conditionalFormatting sqref="AK4">
    <cfRule type="containsBlanks" dxfId="108" priority="3">
      <formula>LEN(TRIM(AK4))=0</formula>
    </cfRule>
  </conditionalFormatting>
  <conditionalFormatting sqref="AM5:AN5">
    <cfRule type="containsBlanks" dxfId="107" priority="26">
      <formula>LEN(TRIM(AM5))=0</formula>
    </cfRule>
  </conditionalFormatting>
  <dataValidations count="7">
    <dataValidation imeMode="halfAlpha" allowBlank="1" showInputMessage="1" showErrorMessage="1" sqref="AO5 AJ5" xr:uid="{00000000-0002-0000-0700-000000000000}"/>
    <dataValidation imeMode="disabled" allowBlank="1" showInputMessage="1" showErrorMessage="1" sqref="AM5:AN5 AH5:AI5 V6:Y6 S6:T6" xr:uid="{00000000-0002-0000-0700-000001000000}"/>
    <dataValidation type="list" imeMode="disabled" allowBlank="1" showInputMessage="1" showErrorMessage="1" sqref="A10:A15" xr:uid="{00000000-0002-0000-0700-000002000000}">
      <formula1>"○"</formula1>
    </dataValidation>
    <dataValidation type="list" allowBlank="1" showInputMessage="1" showErrorMessage="1" sqref="Y18:AD18 Y21:AD21" xr:uid="{00000000-0002-0000-0700-000003000000}">
      <formula1>"12,11,10,9,8,7,6,5,4,3,2,1"</formula1>
    </dataValidation>
    <dataValidation type="textLength" allowBlank="1" showErrorMessage="1" error="10桁で入力してください。" sqref="N3:R3" xr:uid="{00000000-0002-0000-0700-000004000000}">
      <formula1>9</formula1>
      <formula2>10</formula2>
    </dataValidation>
    <dataValidation type="list" allowBlank="1" showInputMessage="1" showErrorMessage="1" sqref="N5:AE5" xr:uid="{00000000-0002-0000-07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7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24"/>
  <sheetViews>
    <sheetView view="pageBreakPreview" zoomScaleNormal="100" zoomScaleSheetLayoutView="100" workbookViewId="0">
      <selection activeCell="A9" sqref="A9:AP9"/>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40" t="s">
        <v>141</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8" t="s">
        <v>0</v>
      </c>
      <c r="B3" s="359"/>
      <c r="C3" s="360"/>
      <c r="D3" s="32" t="s">
        <v>15</v>
      </c>
      <c r="E3" s="35"/>
      <c r="F3" s="35"/>
      <c r="G3" s="37"/>
      <c r="H3" s="37"/>
      <c r="I3" s="37"/>
      <c r="J3" s="37"/>
      <c r="K3" s="37"/>
      <c r="L3" s="37"/>
      <c r="M3" s="43"/>
      <c r="N3" s="373"/>
      <c r="O3" s="374"/>
      <c r="P3" s="374"/>
      <c r="Q3" s="374"/>
      <c r="R3" s="375"/>
      <c r="S3" s="46"/>
      <c r="T3" s="46"/>
      <c r="U3" s="46"/>
      <c r="V3" s="46"/>
      <c r="W3" s="46"/>
      <c r="X3" s="46"/>
      <c r="Y3" s="46"/>
      <c r="Z3" s="46"/>
      <c r="AA3" s="46"/>
      <c r="AB3" s="46"/>
      <c r="AC3" s="46"/>
      <c r="AD3" s="46"/>
      <c r="AE3" s="46"/>
      <c r="AF3" s="46"/>
      <c r="AG3" s="46"/>
      <c r="AH3" s="46"/>
      <c r="AI3" s="46"/>
      <c r="AJ3" s="49"/>
      <c r="AK3" s="49"/>
      <c r="AL3" s="49"/>
      <c r="AM3" s="49"/>
      <c r="AN3" s="49"/>
      <c r="AO3" s="49"/>
      <c r="AP3" s="51"/>
    </row>
    <row r="4" spans="1:42" ht="42" customHeight="1">
      <c r="A4" s="361"/>
      <c r="B4" s="362"/>
      <c r="C4" s="363"/>
      <c r="D4" s="33" t="s">
        <v>34</v>
      </c>
      <c r="E4" s="5"/>
      <c r="F4" s="5"/>
      <c r="G4" s="38"/>
      <c r="H4" s="38"/>
      <c r="I4" s="38"/>
      <c r="J4" s="38"/>
      <c r="K4" s="38"/>
      <c r="L4" s="38"/>
      <c r="M4" s="44"/>
      <c r="N4" s="376"/>
      <c r="O4" s="377"/>
      <c r="P4" s="377"/>
      <c r="Q4" s="377"/>
      <c r="R4" s="377"/>
      <c r="S4" s="377"/>
      <c r="T4" s="377"/>
      <c r="U4" s="377"/>
      <c r="V4" s="377"/>
      <c r="W4" s="377"/>
      <c r="X4" s="377"/>
      <c r="Y4" s="377"/>
      <c r="Z4" s="377"/>
      <c r="AA4" s="377"/>
      <c r="AB4" s="377"/>
      <c r="AC4" s="377"/>
      <c r="AD4" s="377"/>
      <c r="AE4" s="377"/>
      <c r="AF4" s="378" t="s">
        <v>59</v>
      </c>
      <c r="AG4" s="379"/>
      <c r="AH4" s="379"/>
      <c r="AI4" s="379"/>
      <c r="AJ4" s="379"/>
      <c r="AK4" s="380"/>
      <c r="AL4" s="380"/>
      <c r="AM4" s="380"/>
      <c r="AN4" s="380"/>
      <c r="AO4" s="380"/>
      <c r="AP4" s="381"/>
    </row>
    <row r="5" spans="1:42" ht="42" customHeight="1">
      <c r="A5" s="361"/>
      <c r="B5" s="362"/>
      <c r="C5" s="363"/>
      <c r="D5" s="34" t="s">
        <v>4</v>
      </c>
      <c r="E5" s="3"/>
      <c r="F5" s="3"/>
      <c r="G5" s="4"/>
      <c r="H5" s="4"/>
      <c r="I5" s="4"/>
      <c r="J5" s="4"/>
      <c r="K5" s="4"/>
      <c r="L5" s="4"/>
      <c r="M5" s="45"/>
      <c r="N5" s="382"/>
      <c r="O5" s="382"/>
      <c r="P5" s="382"/>
      <c r="Q5" s="382"/>
      <c r="R5" s="382"/>
      <c r="S5" s="382"/>
      <c r="T5" s="382"/>
      <c r="U5" s="382"/>
      <c r="V5" s="382"/>
      <c r="W5" s="382"/>
      <c r="X5" s="382"/>
      <c r="Y5" s="382"/>
      <c r="Z5" s="382"/>
      <c r="AA5" s="382"/>
      <c r="AB5" s="382"/>
      <c r="AC5" s="382"/>
      <c r="AD5" s="382"/>
      <c r="AE5" s="383"/>
      <c r="AF5" s="384" t="s">
        <v>77</v>
      </c>
      <c r="AG5" s="385"/>
      <c r="AH5" s="386"/>
      <c r="AI5" s="386"/>
      <c r="AJ5" s="50" t="s">
        <v>51</v>
      </c>
      <c r="AK5" s="384" t="s">
        <v>44</v>
      </c>
      <c r="AL5" s="385"/>
      <c r="AM5" s="386"/>
      <c r="AN5" s="386"/>
      <c r="AO5" s="50" t="s">
        <v>51</v>
      </c>
      <c r="AP5" s="52"/>
    </row>
    <row r="6" spans="1:42" ht="42" customHeight="1">
      <c r="A6" s="361"/>
      <c r="B6" s="362"/>
      <c r="C6" s="363"/>
      <c r="D6" s="367" t="s">
        <v>45</v>
      </c>
      <c r="E6" s="368"/>
      <c r="F6" s="368"/>
      <c r="G6" s="368"/>
      <c r="H6" s="368"/>
      <c r="I6" s="368"/>
      <c r="J6" s="368"/>
      <c r="K6" s="368"/>
      <c r="L6" s="368"/>
      <c r="M6" s="369"/>
      <c r="N6" s="36" t="s">
        <v>8</v>
      </c>
      <c r="O6" s="36"/>
      <c r="P6" s="36"/>
      <c r="Q6" s="36"/>
      <c r="R6" s="36"/>
      <c r="S6" s="348"/>
      <c r="T6" s="348"/>
      <c r="U6" s="36" t="s">
        <v>6</v>
      </c>
      <c r="V6" s="348"/>
      <c r="W6" s="348"/>
      <c r="X6" s="348"/>
      <c r="Y6" s="47"/>
      <c r="Z6" s="36" t="s">
        <v>18</v>
      </c>
      <c r="AA6" s="36"/>
      <c r="AB6" s="36"/>
      <c r="AC6" s="36"/>
      <c r="AD6" s="36"/>
      <c r="AE6" s="36"/>
      <c r="AF6" s="349"/>
      <c r="AG6" s="349"/>
      <c r="AH6" s="349"/>
      <c r="AI6" s="349"/>
      <c r="AJ6" s="349"/>
      <c r="AK6" s="349"/>
      <c r="AL6" s="349"/>
      <c r="AM6" s="349"/>
      <c r="AN6" s="349"/>
      <c r="AO6" s="349"/>
      <c r="AP6" s="350"/>
    </row>
    <row r="7" spans="1:42" ht="42" customHeight="1">
      <c r="A7" s="364"/>
      <c r="B7" s="365"/>
      <c r="C7" s="366"/>
      <c r="D7" s="370"/>
      <c r="E7" s="371"/>
      <c r="F7" s="371"/>
      <c r="G7" s="371"/>
      <c r="H7" s="371"/>
      <c r="I7" s="371"/>
      <c r="J7" s="371"/>
      <c r="K7" s="371"/>
      <c r="L7" s="371"/>
      <c r="M7" s="372"/>
      <c r="N7" s="351"/>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3"/>
    </row>
    <row r="8" spans="1:42">
      <c r="A8" s="4"/>
      <c r="B8" s="4"/>
      <c r="C8" s="4"/>
      <c r="D8" s="4"/>
      <c r="E8" s="4"/>
      <c r="F8" s="4"/>
      <c r="G8" s="4"/>
      <c r="H8" s="4"/>
      <c r="I8" s="4"/>
      <c r="J8" s="4"/>
      <c r="K8" s="41"/>
      <c r="L8" s="42"/>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4" t="s">
        <v>31</v>
      </c>
      <c r="B9" s="355"/>
      <c r="C9" s="355"/>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7"/>
    </row>
    <row r="10" spans="1:42" ht="29.25" customHeight="1">
      <c r="A10" s="338"/>
      <c r="B10" s="339"/>
      <c r="C10" s="340"/>
      <c r="D10" s="346" t="s">
        <v>134</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7"/>
    </row>
    <row r="11" spans="1:42" ht="29.25" customHeight="1">
      <c r="A11" s="338"/>
      <c r="B11" s="339"/>
      <c r="C11" s="340"/>
      <c r="D11" s="341" t="s">
        <v>54</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2"/>
    </row>
    <row r="12" spans="1:42" ht="29.25" customHeight="1">
      <c r="A12" s="338"/>
      <c r="B12" s="339"/>
      <c r="C12" s="340"/>
      <c r="D12" s="341" t="s">
        <v>52</v>
      </c>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2"/>
    </row>
    <row r="13" spans="1:42" ht="29.25" customHeight="1">
      <c r="A13" s="338"/>
      <c r="B13" s="339"/>
      <c r="C13" s="340"/>
      <c r="D13" s="341" t="s">
        <v>32</v>
      </c>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2"/>
    </row>
    <row r="14" spans="1:42" ht="29.25" customHeight="1">
      <c r="A14" s="338"/>
      <c r="B14" s="339"/>
      <c r="C14" s="340"/>
      <c r="D14" s="341" t="s">
        <v>94</v>
      </c>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2"/>
    </row>
    <row r="15" spans="1:42" ht="29.25" customHeight="1">
      <c r="A15" s="338"/>
      <c r="B15" s="339"/>
      <c r="C15" s="340"/>
      <c r="D15" s="343" t="s">
        <v>122</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5"/>
    </row>
    <row r="16" spans="1:42">
      <c r="A16" s="4"/>
      <c r="B16" s="4"/>
      <c r="C16" s="4"/>
      <c r="D16" s="4"/>
      <c r="E16" s="4"/>
      <c r="F16" s="4"/>
      <c r="G16" s="4"/>
      <c r="H16" s="4"/>
      <c r="I16" s="4"/>
      <c r="J16" s="4"/>
      <c r="K16" s="41"/>
      <c r="L16" s="42"/>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3" ht="41.25" customHeight="1">
      <c r="A17" s="335" t="s">
        <v>12</v>
      </c>
      <c r="B17" s="336"/>
      <c r="C17" s="336"/>
      <c r="D17" s="336"/>
      <c r="E17" s="336"/>
      <c r="F17" s="336"/>
      <c r="G17" s="336"/>
      <c r="H17" s="336"/>
      <c r="I17" s="336"/>
      <c r="J17" s="336"/>
      <c r="K17" s="328" t="s">
        <v>7</v>
      </c>
      <c r="L17" s="328"/>
      <c r="M17" s="328"/>
      <c r="N17" s="328"/>
      <c r="O17" s="328"/>
      <c r="P17" s="328"/>
      <c r="Q17" s="328"/>
      <c r="R17" s="328" t="s">
        <v>48</v>
      </c>
      <c r="S17" s="328"/>
      <c r="T17" s="328"/>
      <c r="U17" s="328"/>
      <c r="V17" s="328"/>
      <c r="W17" s="328"/>
      <c r="X17" s="328"/>
      <c r="Y17" s="337" t="s">
        <v>79</v>
      </c>
      <c r="Z17" s="337"/>
      <c r="AA17" s="337"/>
      <c r="AB17" s="337"/>
      <c r="AC17" s="337"/>
      <c r="AD17" s="337"/>
      <c r="AE17" s="337"/>
      <c r="AF17" s="328" t="s">
        <v>82</v>
      </c>
      <c r="AG17" s="328"/>
      <c r="AH17" s="328"/>
      <c r="AI17" s="328"/>
      <c r="AJ17" s="328"/>
      <c r="AK17" s="328"/>
      <c r="AL17" s="329"/>
      <c r="AM17" s="3"/>
      <c r="AN17" s="3"/>
      <c r="AO17" s="3"/>
      <c r="AP17" s="3"/>
      <c r="AQ17" s="55"/>
    </row>
    <row r="18" spans="1:43" ht="41.25" customHeight="1">
      <c r="A18" s="331">
        <f>IF(AH5="",0,AH5)</f>
        <v>0</v>
      </c>
      <c r="B18" s="332"/>
      <c r="C18" s="332"/>
      <c r="D18" s="332"/>
      <c r="E18" s="332"/>
      <c r="F18" s="332"/>
      <c r="G18" s="332"/>
      <c r="H18" s="332"/>
      <c r="I18" s="333"/>
      <c r="J18" s="40" t="s">
        <v>78</v>
      </c>
      <c r="K18" s="323">
        <v>10000</v>
      </c>
      <c r="L18" s="323"/>
      <c r="M18" s="323"/>
      <c r="N18" s="323"/>
      <c r="O18" s="324"/>
      <c r="P18" s="325" t="s">
        <v>132</v>
      </c>
      <c r="Q18" s="334"/>
      <c r="R18" s="323">
        <f>IF(AH5="",0,A18*K18)</f>
        <v>0</v>
      </c>
      <c r="S18" s="323"/>
      <c r="T18" s="323"/>
      <c r="U18" s="323"/>
      <c r="V18" s="324"/>
      <c r="W18" s="325" t="s">
        <v>132</v>
      </c>
      <c r="X18" s="334"/>
      <c r="Y18" s="321"/>
      <c r="Z18" s="322"/>
      <c r="AA18" s="322"/>
      <c r="AB18" s="322"/>
      <c r="AC18" s="322"/>
      <c r="AD18" s="322"/>
      <c r="AE18" s="48" t="s">
        <v>80</v>
      </c>
      <c r="AF18" s="323">
        <f>ROUNDDOWN(R18/12*Y18,0)</f>
        <v>0</v>
      </c>
      <c r="AG18" s="323"/>
      <c r="AH18" s="323"/>
      <c r="AI18" s="323"/>
      <c r="AJ18" s="324"/>
      <c r="AK18" s="325" t="s">
        <v>132</v>
      </c>
      <c r="AL18" s="326"/>
      <c r="AM18" s="3"/>
      <c r="AN18" s="3"/>
      <c r="AO18" s="3"/>
      <c r="AP18" s="3"/>
    </row>
    <row r="19" spans="1:43" ht="22.5" customHeight="1">
      <c r="A19" s="4"/>
      <c r="B19" s="4"/>
      <c r="C19" s="4"/>
      <c r="D19" s="4"/>
      <c r="E19" s="4"/>
      <c r="F19" s="4"/>
      <c r="G19" s="39"/>
      <c r="H19" s="4"/>
      <c r="I19" s="4"/>
      <c r="J19" s="4"/>
      <c r="K19" s="41"/>
      <c r="L19" s="42"/>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3" ht="41.25" customHeight="1">
      <c r="A20" s="335" t="s">
        <v>68</v>
      </c>
      <c r="B20" s="336"/>
      <c r="C20" s="336"/>
      <c r="D20" s="336"/>
      <c r="E20" s="336"/>
      <c r="F20" s="336"/>
      <c r="G20" s="336"/>
      <c r="H20" s="336"/>
      <c r="I20" s="336"/>
      <c r="J20" s="336"/>
      <c r="K20" s="328" t="s">
        <v>7</v>
      </c>
      <c r="L20" s="328"/>
      <c r="M20" s="328"/>
      <c r="N20" s="328"/>
      <c r="O20" s="328"/>
      <c r="P20" s="328"/>
      <c r="Q20" s="328"/>
      <c r="R20" s="328" t="s">
        <v>48</v>
      </c>
      <c r="S20" s="328"/>
      <c r="T20" s="328"/>
      <c r="U20" s="328"/>
      <c r="V20" s="328"/>
      <c r="W20" s="328"/>
      <c r="X20" s="328"/>
      <c r="Y20" s="337" t="s">
        <v>79</v>
      </c>
      <c r="Z20" s="337"/>
      <c r="AA20" s="337"/>
      <c r="AB20" s="337"/>
      <c r="AC20" s="337"/>
      <c r="AD20" s="337"/>
      <c r="AE20" s="337"/>
      <c r="AF20" s="328" t="s">
        <v>83</v>
      </c>
      <c r="AG20" s="328"/>
      <c r="AH20" s="328"/>
      <c r="AI20" s="328"/>
      <c r="AJ20" s="328"/>
      <c r="AK20" s="328"/>
      <c r="AL20" s="329"/>
      <c r="AM20" s="3"/>
      <c r="AN20" s="3"/>
      <c r="AO20" s="3"/>
      <c r="AP20" s="3"/>
    </row>
    <row r="21" spans="1:43" ht="41.25" customHeight="1">
      <c r="A21" s="331">
        <f>IF(AM5="",0,AM5)</f>
        <v>0</v>
      </c>
      <c r="B21" s="332"/>
      <c r="C21" s="332"/>
      <c r="D21" s="332"/>
      <c r="E21" s="332"/>
      <c r="F21" s="332"/>
      <c r="G21" s="332"/>
      <c r="H21" s="332"/>
      <c r="I21" s="333"/>
      <c r="J21" s="40" t="s">
        <v>78</v>
      </c>
      <c r="K21" s="323">
        <v>3300</v>
      </c>
      <c r="L21" s="323"/>
      <c r="M21" s="323"/>
      <c r="N21" s="323"/>
      <c r="O21" s="324"/>
      <c r="P21" s="325" t="s">
        <v>132</v>
      </c>
      <c r="Q21" s="334"/>
      <c r="R21" s="323">
        <f>A21*K21</f>
        <v>0</v>
      </c>
      <c r="S21" s="323"/>
      <c r="T21" s="323"/>
      <c r="U21" s="323"/>
      <c r="V21" s="324"/>
      <c r="W21" s="325" t="s">
        <v>132</v>
      </c>
      <c r="X21" s="334"/>
      <c r="Y21" s="321"/>
      <c r="Z21" s="322"/>
      <c r="AA21" s="322"/>
      <c r="AB21" s="322"/>
      <c r="AC21" s="322"/>
      <c r="AD21" s="322"/>
      <c r="AE21" s="48" t="s">
        <v>80</v>
      </c>
      <c r="AF21" s="323">
        <f>ROUNDDOWN(R21/12*Y21,0)</f>
        <v>0</v>
      </c>
      <c r="AG21" s="323"/>
      <c r="AH21" s="323"/>
      <c r="AI21" s="323"/>
      <c r="AJ21" s="324"/>
      <c r="AK21" s="325" t="s">
        <v>132</v>
      </c>
      <c r="AL21" s="326"/>
      <c r="AM21" s="3"/>
      <c r="AN21" s="3"/>
      <c r="AO21" s="3"/>
      <c r="AP21" s="3"/>
    </row>
    <row r="22" spans="1:43" ht="22.5" customHeight="1">
      <c r="A22" s="4"/>
      <c r="B22" s="4"/>
      <c r="C22" s="4"/>
      <c r="D22" s="4"/>
      <c r="E22" s="4"/>
      <c r="F22" s="4"/>
      <c r="G22" s="4"/>
      <c r="H22" s="4"/>
      <c r="I22" s="4"/>
      <c r="J22" s="4"/>
      <c r="K22" s="41"/>
      <c r="L22" s="42"/>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3" ht="40.5" customHeight="1">
      <c r="AJ23" s="327" t="s">
        <v>62</v>
      </c>
      <c r="AK23" s="328"/>
      <c r="AL23" s="328"/>
      <c r="AM23" s="328"/>
      <c r="AN23" s="328"/>
      <c r="AO23" s="328"/>
      <c r="AP23" s="329"/>
    </row>
    <row r="24" spans="1:43" ht="40.5" customHeight="1">
      <c r="AJ24" s="330">
        <f>AF18+AF21</f>
        <v>0</v>
      </c>
      <c r="AK24" s="323"/>
      <c r="AL24" s="323"/>
      <c r="AM24" s="323"/>
      <c r="AN24" s="324"/>
      <c r="AO24" s="325" t="s">
        <v>132</v>
      </c>
      <c r="AP24" s="326"/>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06" priority="27">
      <formula>LEN(TRIM(A10))=0</formula>
    </cfRule>
  </conditionalFormatting>
  <conditionalFormatting sqref="N3:R3">
    <cfRule type="containsBlanks" dxfId="105" priority="16">
      <formula>LEN(TRIM(N3))=0</formula>
    </cfRule>
  </conditionalFormatting>
  <conditionalFormatting sqref="N4:AE5">
    <cfRule type="containsBlanks" dxfId="104" priority="10">
      <formula>LEN(TRIM(N4))=0</formula>
    </cfRule>
  </conditionalFormatting>
  <conditionalFormatting sqref="N7:AP7">
    <cfRule type="containsBlanks" dxfId="103" priority="32">
      <formula>LEN(TRIM(N7))=0</formula>
    </cfRule>
  </conditionalFormatting>
  <conditionalFormatting sqref="S6:T6 V6:X6">
    <cfRule type="containsBlanks" dxfId="102" priority="28">
      <formula>LEN(TRIM(S6))=0</formula>
    </cfRule>
  </conditionalFormatting>
  <conditionalFormatting sqref="Y18:AD18">
    <cfRule type="containsBlanks" dxfId="101" priority="1">
      <formula>LEN(TRIM(Y18))=0</formula>
    </cfRule>
  </conditionalFormatting>
  <conditionalFormatting sqref="Y21:AD21">
    <cfRule type="containsBlanks" dxfId="100" priority="4">
      <formula>LEN(TRIM(Y21))=0</formula>
    </cfRule>
  </conditionalFormatting>
  <conditionalFormatting sqref="AH5:AI5">
    <cfRule type="containsBlanks" dxfId="99" priority="29">
      <formula>LEN(TRIM(AH5))=0</formula>
    </cfRule>
  </conditionalFormatting>
  <conditionalFormatting sqref="AK4">
    <cfRule type="containsBlanks" dxfId="98" priority="3">
      <formula>LEN(TRIM(AK4))=0</formula>
    </cfRule>
  </conditionalFormatting>
  <conditionalFormatting sqref="AM5:AN5">
    <cfRule type="containsBlanks" dxfId="97" priority="26">
      <formula>LEN(TRIM(AM5))=0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list" allowBlank="1" showInputMessage="1" showErrorMessage="1" sqref="Y18:AD18 Y21:AD21" xr:uid="{00000000-0002-0000-0800-000003000000}">
      <formula1>"12,11,10,9,8,7,6,5,4,3,2,1"</formula1>
    </dataValidation>
    <dataValidation type="textLength" allowBlank="1" showErrorMessage="1" error="10桁で入力してください。" sqref="N3:R3" xr:uid="{00000000-0002-0000-0800-000004000000}">
      <formula1>9</formula1>
      <formula2>10</formula2>
    </dataValidation>
    <dataValidation type="list" allowBlank="1" showInputMessage="1" showErrorMessage="1" sqref="N5:AE5" xr:uid="{00000000-0002-0000-08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800-000006000000}">
      <formula1>92</formula1>
      <formula2>45747</formula2>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請求書</vt:lpstr>
      <vt:lpstr>委任状（申請者と口座名義人が違う場合に提出）</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2025-01-17T06:55:35Z</cp:lastPrinted>
  <dcterms:created xsi:type="dcterms:W3CDTF">2018-06-19T01:27:02Z</dcterms:created>
  <dcterms:modified xsi:type="dcterms:W3CDTF">2025-01-28T02:08:48Z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2025-01-06T04:02:59Z</vt:filetime>
  </property>
</Properties>
</file>