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230.18\zeimu\【市民税係】\①申告関係\R4年度(R3年分所得)申告関係\給報様式関係\"/>
    </mc:Choice>
  </mc:AlternateContent>
  <bookViews>
    <workbookView xWindow="0" yWindow="0" windowWidth="20490" windowHeight="8115"/>
  </bookViews>
  <sheets>
    <sheet name="様式" sheetId="1" r:id="rId1"/>
    <sheet name="使用にあたって" sheetId="3" r:id="rId2"/>
  </sheets>
  <definedNames>
    <definedName name="_xlnm.Print_Area" localSheetId="1">使用にあたって!$A$1:$I$58</definedName>
    <definedName name="_xlnm.Print_Area" localSheetId="0">様式!$A$2:$EA$116</definedName>
  </definedNames>
  <calcPr calcId="162913"/>
</workbook>
</file>

<file path=xl/calcChain.xml><?xml version="1.0" encoding="utf-8"?>
<calcChain xmlns="http://schemas.openxmlformats.org/spreadsheetml/2006/main">
  <c r="CE2" i="1" l="1"/>
  <c r="CB15" i="1" l="1"/>
  <c r="K88" i="1"/>
  <c r="DV35" i="1"/>
  <c r="DV34" i="1"/>
  <c r="BO61" i="1" l="1"/>
  <c r="DG112" i="1" l="1"/>
  <c r="AS112" i="1"/>
  <c r="DV95" i="1"/>
  <c r="DV94" i="1"/>
  <c r="DJ95" i="1"/>
  <c r="DJ94" i="1"/>
  <c r="BH95" i="1"/>
  <c r="BH94" i="1"/>
  <c r="AV95" i="1"/>
  <c r="AV94" i="1"/>
  <c r="DJ35" i="1"/>
  <c r="DJ34" i="1"/>
  <c r="CX34" i="1"/>
  <c r="DG52" i="1"/>
  <c r="CJ2" i="1" l="1"/>
  <c r="EM2" i="1"/>
  <c r="EN2" i="1"/>
  <c r="BV3" i="1"/>
  <c r="DJ3" i="1"/>
  <c r="EM3" i="1"/>
  <c r="EN3" i="1"/>
  <c r="EM4" i="1"/>
  <c r="EN4" i="1"/>
  <c r="DJ5" i="1"/>
  <c r="EM5" i="1"/>
  <c r="EN5" i="1"/>
  <c r="DJ6" i="1"/>
  <c r="DR6" i="1"/>
  <c r="EM6" i="1"/>
  <c r="EN6" i="1"/>
  <c r="DJ7" i="1"/>
  <c r="DR7" i="1"/>
  <c r="EM7" i="1"/>
  <c r="EN7" i="1"/>
  <c r="EM8" i="1"/>
  <c r="EN8" i="1"/>
  <c r="BP9" i="1"/>
  <c r="EM9" i="1"/>
  <c r="EN9" i="1"/>
  <c r="CB10" i="1"/>
  <c r="DB10" i="1"/>
  <c r="DO10" i="1"/>
  <c r="EM10" i="1"/>
  <c r="EN10" i="1"/>
  <c r="EM11" i="1"/>
  <c r="EN11" i="1"/>
  <c r="EM12" i="1"/>
  <c r="EN12" i="1"/>
  <c r="BP15" i="1"/>
  <c r="BT15" i="1"/>
  <c r="BX15" i="1"/>
  <c r="CL15" i="1"/>
  <c r="CP15" i="1"/>
  <c r="CR15" i="1"/>
  <c r="CV15" i="1"/>
  <c r="CZ15" i="1"/>
  <c r="DB15" i="1"/>
  <c r="DF15" i="1"/>
  <c r="DH15" i="1"/>
  <c r="DL15" i="1"/>
  <c r="DP15" i="1"/>
  <c r="DT15" i="1"/>
  <c r="DX15" i="1"/>
  <c r="BP20" i="1"/>
  <c r="CF20" i="1"/>
  <c r="CV20" i="1"/>
  <c r="DL20" i="1"/>
  <c r="BT23" i="1"/>
  <c r="BY28" i="1"/>
  <c r="CK28" i="1"/>
  <c r="CW28" i="1"/>
  <c r="DI28" i="1"/>
  <c r="DU28" i="1"/>
  <c r="BY29" i="1"/>
  <c r="DD29" i="1"/>
  <c r="CK30" i="1"/>
  <c r="CP30" i="1"/>
  <c r="CT30" i="1"/>
  <c r="DP30" i="1"/>
  <c r="DD31" i="1"/>
  <c r="BY32" i="1"/>
  <c r="CK32" i="1"/>
  <c r="CP32" i="1"/>
  <c r="CT32" i="1"/>
  <c r="DP32" i="1"/>
  <c r="BX33" i="1"/>
  <c r="CO33" i="1"/>
  <c r="BX34" i="1"/>
  <c r="BX36" i="1"/>
  <c r="CO36" i="1"/>
  <c r="CZ36" i="1"/>
  <c r="DQ36" i="1"/>
  <c r="BX37" i="1"/>
  <c r="CZ37" i="1"/>
  <c r="BX39" i="1"/>
  <c r="CO39" i="1"/>
  <c r="CZ39" i="1"/>
  <c r="DQ39" i="1"/>
  <c r="BX40" i="1"/>
  <c r="CZ40" i="1"/>
  <c r="BX42" i="1"/>
  <c r="CO42" i="1"/>
  <c r="CZ42" i="1"/>
  <c r="DQ42" i="1"/>
  <c r="BX43" i="1"/>
  <c r="CZ43" i="1"/>
  <c r="BX45" i="1"/>
  <c r="CO45" i="1"/>
  <c r="CZ45" i="1"/>
  <c r="DQ45" i="1"/>
  <c r="BX46" i="1"/>
  <c r="CZ46" i="1"/>
  <c r="BP52" i="1"/>
  <c r="BS52" i="1"/>
  <c r="BU52" i="1"/>
  <c r="BW52" i="1"/>
  <c r="BY52" i="1"/>
  <c r="CB52" i="1"/>
  <c r="CE52" i="1"/>
  <c r="CH52" i="1"/>
  <c r="CK52" i="1"/>
  <c r="CN52" i="1"/>
  <c r="CR52" i="1"/>
  <c r="CU52" i="1"/>
  <c r="CX52" i="1"/>
  <c r="DA52" i="1"/>
  <c r="DD52" i="1"/>
  <c r="DS52" i="1"/>
  <c r="DV52" i="1"/>
  <c r="DY52" i="1"/>
  <c r="BY54" i="1"/>
  <c r="BY55" i="1"/>
  <c r="DM55" i="1"/>
  <c r="DS62" i="1"/>
  <c r="AV63" i="1"/>
  <c r="DJ63" i="1"/>
  <c r="H64" i="1"/>
  <c r="AV64" i="1"/>
  <c r="BB64" i="1"/>
  <c r="BH64" i="1"/>
  <c r="BV64" i="1"/>
  <c r="DJ64" i="1"/>
  <c r="DP64" i="1"/>
  <c r="DV64" i="1"/>
  <c r="AV65" i="1"/>
  <c r="DJ65" i="1"/>
  <c r="AV66" i="1"/>
  <c r="BD66" i="1"/>
  <c r="DJ66" i="1"/>
  <c r="DR66" i="1"/>
  <c r="AV67" i="1"/>
  <c r="BD67" i="1"/>
  <c r="DJ67" i="1"/>
  <c r="DR67" i="1"/>
  <c r="B69" i="1"/>
  <c r="BP69" i="1"/>
  <c r="N70" i="1"/>
  <c r="AN70" i="1"/>
  <c r="BA70" i="1"/>
  <c r="CB70" i="1"/>
  <c r="DB70" i="1"/>
  <c r="DO70" i="1"/>
  <c r="B75" i="1"/>
  <c r="F75" i="1"/>
  <c r="J75" i="1"/>
  <c r="N75" i="1"/>
  <c r="X75" i="1"/>
  <c r="AB75" i="1"/>
  <c r="AD75" i="1"/>
  <c r="AH75" i="1"/>
  <c r="AL75" i="1"/>
  <c r="AN75" i="1"/>
  <c r="AR75" i="1"/>
  <c r="AT75" i="1"/>
  <c r="AX75" i="1"/>
  <c r="BB75" i="1"/>
  <c r="BF75" i="1"/>
  <c r="BJ75" i="1"/>
  <c r="BP75" i="1"/>
  <c r="BT75" i="1"/>
  <c r="BX75" i="1"/>
  <c r="CB75" i="1"/>
  <c r="CL75" i="1"/>
  <c r="CP75" i="1"/>
  <c r="CR75" i="1"/>
  <c r="CV75" i="1"/>
  <c r="CZ75" i="1"/>
  <c r="DB75" i="1"/>
  <c r="DF75" i="1"/>
  <c r="DH75" i="1"/>
  <c r="DL75" i="1"/>
  <c r="DP75" i="1"/>
  <c r="DT75" i="1"/>
  <c r="DX75" i="1"/>
  <c r="B80" i="1"/>
  <c r="R80" i="1"/>
  <c r="AH80" i="1"/>
  <c r="AX80" i="1"/>
  <c r="BP80" i="1"/>
  <c r="CF80" i="1"/>
  <c r="CV80" i="1"/>
  <c r="DL80" i="1"/>
  <c r="F83" i="1"/>
  <c r="BT83" i="1"/>
  <c r="W88" i="1"/>
  <c r="AI88" i="1"/>
  <c r="AU88" i="1"/>
  <c r="BG88" i="1"/>
  <c r="BY88" i="1"/>
  <c r="CK88" i="1"/>
  <c r="CW88" i="1"/>
  <c r="DI88" i="1"/>
  <c r="DU88" i="1"/>
  <c r="K89" i="1"/>
  <c r="AP89" i="1"/>
  <c r="BY89" i="1"/>
  <c r="DD89" i="1"/>
  <c r="W90" i="1"/>
  <c r="AB90" i="1"/>
  <c r="AF90" i="1"/>
  <c r="BB90" i="1"/>
  <c r="CK90" i="1"/>
  <c r="CP90" i="1"/>
  <c r="CT90" i="1"/>
  <c r="DP90" i="1"/>
  <c r="AP91" i="1"/>
  <c r="DD91" i="1"/>
  <c r="K92" i="1"/>
  <c r="W92" i="1"/>
  <c r="AB92" i="1"/>
  <c r="AF92" i="1"/>
  <c r="BB92" i="1"/>
  <c r="BY92" i="1"/>
  <c r="CK92" i="1"/>
  <c r="CP92" i="1"/>
  <c r="CT92" i="1"/>
  <c r="DP92" i="1"/>
  <c r="J93" i="1"/>
  <c r="Y93" i="1"/>
  <c r="AA93" i="1"/>
  <c r="BX93" i="1"/>
  <c r="CM93" i="1"/>
  <c r="CO93" i="1"/>
  <c r="J94" i="1"/>
  <c r="AJ94" i="1"/>
  <c r="BX94" i="1"/>
  <c r="CX94" i="1"/>
  <c r="J95" i="1"/>
  <c r="Q95" i="1"/>
  <c r="W95" i="1"/>
  <c r="BX95" i="1"/>
  <c r="CE95" i="1"/>
  <c r="CK95" i="1"/>
  <c r="J96" i="1"/>
  <c r="Y96" i="1"/>
  <c r="AA96" i="1"/>
  <c r="AL96" i="1"/>
  <c r="BA96" i="1"/>
  <c r="BC96" i="1"/>
  <c r="DQ96" i="1" s="1"/>
  <c r="BX96" i="1"/>
  <c r="CM96" i="1"/>
  <c r="CO96" i="1"/>
  <c r="CZ96" i="1"/>
  <c r="DO96" i="1"/>
  <c r="J97" i="1"/>
  <c r="AL97" i="1"/>
  <c r="BX97" i="1"/>
  <c r="CZ97" i="1"/>
  <c r="J98" i="1"/>
  <c r="Q98" i="1"/>
  <c r="W98" i="1"/>
  <c r="BF98" i="1"/>
  <c r="BX98" i="1"/>
  <c r="CE98" i="1"/>
  <c r="CK98" i="1"/>
  <c r="CZ98" i="1"/>
  <c r="DG98" i="1"/>
  <c r="DM98" i="1"/>
  <c r="DT98" i="1"/>
  <c r="J99" i="1"/>
  <c r="Y99" i="1"/>
  <c r="AA99" i="1"/>
  <c r="AL99" i="1"/>
  <c r="BA99" i="1"/>
  <c r="BC99" i="1"/>
  <c r="DQ99" i="1" s="1"/>
  <c r="BX99" i="1"/>
  <c r="CM99" i="1"/>
  <c r="CO99" i="1"/>
  <c r="CZ99" i="1"/>
  <c r="DO99" i="1"/>
  <c r="J100" i="1"/>
  <c r="AL100" i="1"/>
  <c r="BX100" i="1"/>
  <c r="CZ100" i="1"/>
  <c r="J101" i="1"/>
  <c r="Q101" i="1"/>
  <c r="W101" i="1"/>
  <c r="BX101" i="1"/>
  <c r="CE101" i="1"/>
  <c r="CK101" i="1"/>
  <c r="CZ101" i="1"/>
  <c r="DG101" i="1"/>
  <c r="DM101" i="1"/>
  <c r="J102" i="1"/>
  <c r="Y102" i="1"/>
  <c r="AA102" i="1"/>
  <c r="AL102" i="1"/>
  <c r="BA102" i="1"/>
  <c r="BC102" i="1"/>
  <c r="BX102" i="1"/>
  <c r="CM102" i="1"/>
  <c r="CO102" i="1"/>
  <c r="CZ102" i="1"/>
  <c r="DO102" i="1"/>
  <c r="DQ102" i="1"/>
  <c r="J103" i="1"/>
  <c r="AL103" i="1"/>
  <c r="BX103" i="1"/>
  <c r="CZ103" i="1"/>
  <c r="J104" i="1"/>
  <c r="Q104" i="1"/>
  <c r="W104" i="1"/>
  <c r="BX104" i="1"/>
  <c r="CE104" i="1"/>
  <c r="CK104" i="1"/>
  <c r="CZ104" i="1"/>
  <c r="DG104" i="1"/>
  <c r="DM104" i="1"/>
  <c r="DT104" i="1"/>
  <c r="J105" i="1"/>
  <c r="Y105" i="1"/>
  <c r="AA105" i="1"/>
  <c r="AL105" i="1"/>
  <c r="BA105" i="1"/>
  <c r="BC105" i="1"/>
  <c r="BX105" i="1"/>
  <c r="CM105" i="1"/>
  <c r="CO105" i="1"/>
  <c r="CZ105" i="1"/>
  <c r="DO105" i="1"/>
  <c r="DQ105" i="1"/>
  <c r="J106" i="1"/>
  <c r="AL106" i="1"/>
  <c r="BX106" i="1"/>
  <c r="CZ106" i="1"/>
  <c r="J107" i="1"/>
  <c r="Q107" i="1"/>
  <c r="W107" i="1"/>
  <c r="BX107" i="1"/>
  <c r="CE107" i="1"/>
  <c r="CK107" i="1"/>
  <c r="CZ107" i="1"/>
  <c r="DG107" i="1"/>
  <c r="DM107" i="1"/>
  <c r="B112" i="1"/>
  <c r="E112" i="1"/>
  <c r="G112" i="1"/>
  <c r="I112" i="1"/>
  <c r="K112" i="1"/>
  <c r="N112" i="1"/>
  <c r="Q112" i="1"/>
  <c r="T112" i="1"/>
  <c r="W112" i="1"/>
  <c r="Z112" i="1"/>
  <c r="AD112" i="1"/>
  <c r="AG112" i="1"/>
  <c r="AJ112" i="1"/>
  <c r="AM112" i="1"/>
  <c r="AP112" i="1"/>
  <c r="BE112" i="1"/>
  <c r="BH112" i="1"/>
  <c r="BK112" i="1"/>
  <c r="BP112" i="1"/>
  <c r="BS112" i="1"/>
  <c r="BU112" i="1"/>
  <c r="BW112" i="1"/>
  <c r="BY112" i="1"/>
  <c r="CB112" i="1"/>
  <c r="CE112" i="1"/>
  <c r="CH112" i="1"/>
  <c r="CK112" i="1"/>
  <c r="CN112" i="1"/>
  <c r="CR112" i="1"/>
  <c r="CU112" i="1"/>
  <c r="CX112" i="1"/>
  <c r="DA112" i="1"/>
  <c r="DD112" i="1"/>
  <c r="DS112" i="1"/>
  <c r="DV112" i="1"/>
  <c r="DY112" i="1"/>
  <c r="K113" i="1"/>
  <c r="M113" i="1"/>
  <c r="U113" i="1"/>
  <c r="AC113" i="1"/>
  <c r="BY113" i="1"/>
  <c r="CA113" i="1"/>
  <c r="CI113" i="1"/>
  <c r="CQ113" i="1"/>
  <c r="K114" i="1"/>
  <c r="BY114" i="1"/>
  <c r="K115" i="1"/>
  <c r="AY115" i="1"/>
  <c r="BY115" i="1"/>
  <c r="DM115" i="1"/>
  <c r="EO8" i="1" l="1"/>
  <c r="EQ8" i="1" s="1"/>
  <c r="EO2" i="1"/>
  <c r="EQ2" i="1" s="1"/>
  <c r="EO4" i="1"/>
  <c r="EQ4" i="1" s="1"/>
  <c r="EO7" i="1"/>
  <c r="EQ7" i="1" s="1"/>
  <c r="EO5" i="1"/>
  <c r="EQ5" i="1" s="1"/>
  <c r="EO11" i="1"/>
  <c r="EQ11" i="1" s="1"/>
  <c r="EO3" i="1"/>
  <c r="EQ3" i="1" s="1"/>
  <c r="EO12" i="1"/>
  <c r="EQ12" i="1" s="1"/>
  <c r="EO10" i="1"/>
  <c r="EQ10" i="1" s="1"/>
  <c r="EO6" i="1"/>
  <c r="EQ6" i="1" s="1"/>
  <c r="EO9" i="1"/>
  <c r="EQ9" i="1" s="1"/>
  <c r="EQ14" i="1" l="1"/>
  <c r="AA10" i="1" s="1"/>
  <c r="CO70" i="1" s="1"/>
  <c r="CO10" i="1" l="1"/>
  <c r="AA70" i="1"/>
</calcChain>
</file>

<file path=xl/comments1.xml><?xml version="1.0" encoding="utf-8"?>
<comments xmlns="http://schemas.openxmlformats.org/spreadsheetml/2006/main">
  <authors>
    <author>e-ad2</author>
  </authors>
  <commentList>
    <comment ref="AA33" authorId="0" shapeId="0">
      <text>
        <r>
          <rPr>
            <sz val="14"/>
            <color indexed="81"/>
            <rFont val="ＭＳ Ｐゴシック"/>
            <family val="3"/>
            <charset val="128"/>
          </rPr>
          <t>「非居住者」には○印を入力。
「非居住者」とは、国内に「住所」を有しない個人のこと</t>
        </r>
      </text>
    </comment>
  </commentList>
</comments>
</file>

<file path=xl/sharedStrings.xml><?xml version="1.0" encoding="utf-8"?>
<sst xmlns="http://schemas.openxmlformats.org/spreadsheetml/2006/main" count="727" uniqueCount="193">
  <si>
    <t>年分　</t>
    <phoneticPr fontId="4"/>
  </si>
  <si>
    <t>給与所得の源泉徴収票</t>
  </si>
  <si>
    <t>支   払　を受け　　る者</t>
    <phoneticPr fontId="4"/>
  </si>
  <si>
    <t>住所又は居所</t>
  </si>
  <si>
    <t>（受給者番号）</t>
    <rPh sb="1" eb="4">
      <t>ジュキュウシャ</t>
    </rPh>
    <rPh sb="4" eb="6">
      <t>バンゴウ</t>
    </rPh>
    <phoneticPr fontId="4"/>
  </si>
  <si>
    <t>支   払　を受け　　る者</t>
    <phoneticPr fontId="4"/>
  </si>
  <si>
    <t>（個人番号）</t>
    <rPh sb="1" eb="3">
      <t>コジン</t>
    </rPh>
    <rPh sb="3" eb="5">
      <t>バンゴウ</t>
    </rPh>
    <phoneticPr fontId="4"/>
  </si>
  <si>
    <t>（役職名）</t>
    <rPh sb="1" eb="4">
      <t>ヤクショクメイ</t>
    </rPh>
    <phoneticPr fontId="4"/>
  </si>
  <si>
    <t>氏名</t>
    <rPh sb="0" eb="2">
      <t>シメイ</t>
    </rPh>
    <phoneticPr fontId="4"/>
  </si>
  <si>
    <t>（フリガナ）</t>
    <phoneticPr fontId="4"/>
  </si>
  <si>
    <t>種　　　別</t>
    <phoneticPr fontId="4"/>
  </si>
  <si>
    <t>支　払　金　額</t>
    <phoneticPr fontId="4"/>
  </si>
  <si>
    <t>所得控除の額の合計額</t>
  </si>
  <si>
    <t>源  泉  徴  収  税  額</t>
    <phoneticPr fontId="4"/>
  </si>
  <si>
    <t>内</t>
  </si>
  <si>
    <t>円</t>
  </si>
  <si>
    <t>控除対象扶養親族の数</t>
    <rPh sb="0" eb="2">
      <t>コウジョ</t>
    </rPh>
    <rPh sb="2" eb="4">
      <t>タイショウ</t>
    </rPh>
    <phoneticPr fontId="4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</si>
  <si>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4"/>
  </si>
  <si>
    <t>障 害 者 の 数　　　　　　　　（本人を除く）</t>
    <rPh sb="0" eb="1">
      <t>ショウ</t>
    </rPh>
    <rPh sb="2" eb="3">
      <t>ガイ</t>
    </rPh>
    <rPh sb="4" eb="5">
      <t>モノ</t>
    </rPh>
    <rPh sb="8" eb="9">
      <t>カズ</t>
    </rPh>
    <rPh sb="18" eb="20">
      <t>ホンニン</t>
    </rPh>
    <rPh sb="21" eb="22">
      <t>ノゾ</t>
    </rPh>
    <phoneticPr fontId="4"/>
  </si>
  <si>
    <t>非居住者である　親族の数</t>
    <rPh sb="0" eb="4">
      <t>ヒキョジュウシャ</t>
    </rPh>
    <rPh sb="8" eb="10">
      <t>シンゾク</t>
    </rPh>
    <rPh sb="11" eb="12">
      <t>カズ</t>
    </rPh>
    <phoneticPr fontId="4"/>
  </si>
  <si>
    <t>の有無等</t>
    <phoneticPr fontId="4"/>
  </si>
  <si>
    <t>老人</t>
  </si>
  <si>
    <t>特　定</t>
    <phoneticPr fontId="4"/>
  </si>
  <si>
    <t>老　　人</t>
    <phoneticPr fontId="4"/>
  </si>
  <si>
    <t>その他</t>
    <phoneticPr fontId="4"/>
  </si>
  <si>
    <t>特　別</t>
    <rPh sb="0" eb="1">
      <t>トク</t>
    </rPh>
    <rPh sb="2" eb="3">
      <t>ベツ</t>
    </rPh>
    <phoneticPr fontId="4"/>
  </si>
  <si>
    <t>その他</t>
    <rPh sb="2" eb="3">
      <t>タ</t>
    </rPh>
    <phoneticPr fontId="4"/>
  </si>
  <si>
    <t>有</t>
  </si>
  <si>
    <t>従有</t>
  </si>
  <si>
    <t>円</t>
    <rPh sb="0" eb="1">
      <t>エン</t>
    </rPh>
    <phoneticPr fontId="4"/>
  </si>
  <si>
    <t>人</t>
  </si>
  <si>
    <t>従人</t>
  </si>
  <si>
    <t>内</t>
    <rPh sb="0" eb="1">
      <t>ウチ</t>
    </rPh>
    <phoneticPr fontId="4"/>
  </si>
  <si>
    <t>人</t>
    <rPh sb="0" eb="1">
      <t>ヒト</t>
    </rPh>
    <phoneticPr fontId="4"/>
  </si>
  <si>
    <t>人</t>
    <rPh sb="0" eb="1">
      <t>ジン</t>
    </rPh>
    <phoneticPr fontId="4"/>
  </si>
  <si>
    <t>従人</t>
    <rPh sb="0" eb="1">
      <t>ジュウ</t>
    </rPh>
    <phoneticPr fontId="4"/>
  </si>
  <si>
    <t>人</t>
    <rPh sb="0" eb="1">
      <t>ニン</t>
    </rPh>
    <phoneticPr fontId="4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</si>
  <si>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4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</si>
  <si>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4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</si>
  <si>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4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</si>
  <si>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4"/>
  </si>
  <si>
    <t>(摘要）</t>
    <rPh sb="1" eb="3">
      <t>テキヨウ</t>
    </rPh>
    <phoneticPr fontId="4"/>
  </si>
  <si>
    <t>生命保険料の金額の　内訳</t>
    <rPh sb="0" eb="2">
      <t>セイメイ</t>
    </rPh>
    <rPh sb="2" eb="4">
      <t>ホケン</t>
    </rPh>
    <rPh sb="4" eb="5">
      <t>リョウ</t>
    </rPh>
    <rPh sb="6" eb="8">
      <t>キンガク</t>
    </rPh>
    <rPh sb="10" eb="12">
      <t>ウチワケ</t>
    </rPh>
    <phoneticPr fontId="4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</si>
  <si>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4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</si>
  <si>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4"/>
  </si>
  <si>
    <t>介護医療保　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4"/>
  </si>
  <si>
    <t>新個人年金         保険料の金額</t>
    <rPh sb="0" eb="1">
      <t>シン</t>
    </rPh>
    <rPh sb="1" eb="3">
      <t>コジン</t>
    </rPh>
    <rPh sb="3" eb="5">
      <t>ネンキン</t>
    </rPh>
    <rPh sb="14" eb="16">
      <t>ホケン</t>
    </rPh>
    <rPh sb="16" eb="17">
      <t>リョウ</t>
    </rPh>
    <rPh sb="18" eb="20">
      <t>キンガク</t>
    </rPh>
    <phoneticPr fontId="4"/>
  </si>
  <si>
    <t>旧個人年金      保険料の金額</t>
    <rPh sb="0" eb="1">
      <t>キュウ</t>
    </rPh>
    <rPh sb="1" eb="3">
      <t>コジン</t>
    </rPh>
    <rPh sb="3" eb="5">
      <t>ネンキン</t>
    </rPh>
    <rPh sb="11" eb="13">
      <t>ホケン</t>
    </rPh>
    <rPh sb="13" eb="14">
      <t>リョウ</t>
    </rPh>
    <rPh sb="15" eb="17">
      <t>キンガク</t>
    </rPh>
    <phoneticPr fontId="4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</si>
  <si>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4"/>
  </si>
  <si>
    <t>住宅借入金等　　　　　　特別控除適用数</t>
    <rPh sb="0" eb="2">
      <t>ジュウタク</t>
    </rPh>
    <rPh sb="2" eb="4">
      <t>カリイレ</t>
    </rPh>
    <rPh sb="4" eb="5">
      <t>キン</t>
    </rPh>
    <rPh sb="5" eb="6">
      <t>トウ</t>
    </rPh>
    <rPh sb="12" eb="14">
      <t>トクベツ</t>
    </rPh>
    <rPh sb="14" eb="16">
      <t>コウジョ</t>
    </rPh>
    <rPh sb="16" eb="18">
      <t>テキヨウ</t>
    </rPh>
    <rPh sb="18" eb="19">
      <t>スウ</t>
    </rPh>
    <phoneticPr fontId="4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</si>
  <si>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</si>
  <si>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</si>
  <si>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</si>
  <si>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</si>
  <si>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住宅借入金等特別　　　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11" eb="13">
      <t>コウジョ</t>
    </rPh>
    <rPh sb="13" eb="15">
      <t>クブン</t>
    </rPh>
    <rPh sb="17" eb="19">
      <t>カイメ</t>
    </rPh>
    <phoneticPr fontId="4"/>
  </si>
  <si>
    <t>住宅借入金等　　　　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10" eb="12">
      <t>ネンマツ</t>
    </rPh>
    <rPh sb="12" eb="14">
      <t>ザンダカ</t>
    </rPh>
    <rPh sb="16" eb="18">
      <t>カイメ</t>
    </rPh>
    <phoneticPr fontId="4"/>
  </si>
  <si>
    <t>住宅借入金等　　特別控除可能額</t>
    <rPh sb="0" eb="2">
      <t>ジュウタク</t>
    </rPh>
    <rPh sb="2" eb="4">
      <t>カリイレ</t>
    </rPh>
    <rPh sb="4" eb="5">
      <t>キン</t>
    </rPh>
    <rPh sb="5" eb="6">
      <t>トウ</t>
    </rPh>
    <rPh sb="8" eb="10">
      <t>トクベツ</t>
    </rPh>
    <rPh sb="10" eb="12">
      <t>コウジョ</t>
    </rPh>
    <rPh sb="12" eb="15">
      <t>カノウガク</t>
    </rPh>
    <phoneticPr fontId="4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</si>
  <si>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4"/>
  </si>
  <si>
    <t>住宅借入金等特別　　　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11" eb="13">
      <t>コウジョ</t>
    </rPh>
    <rPh sb="13" eb="15">
      <t>クブン</t>
    </rPh>
    <rPh sb="17" eb="19">
      <t>カイメ</t>
    </rPh>
    <phoneticPr fontId="4"/>
  </si>
  <si>
    <t>住宅借入金等　　　　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10" eb="12">
      <t>ネンマツ</t>
    </rPh>
    <rPh sb="12" eb="14">
      <t>ザンダカ</t>
    </rPh>
    <rPh sb="16" eb="18">
      <t>カイメ</t>
    </rPh>
    <phoneticPr fontId="4"/>
  </si>
  <si>
    <t>（フリガナ）</t>
    <phoneticPr fontId="4"/>
  </si>
  <si>
    <t>区分</t>
    <rPh sb="0" eb="2">
      <t>クブン</t>
    </rPh>
    <phoneticPr fontId="4"/>
  </si>
  <si>
    <t>配偶者の　　　　　合計所得</t>
    <rPh sb="0" eb="3">
      <t>ハイグウシャ</t>
    </rPh>
    <rPh sb="9" eb="11">
      <t>ゴウケイ</t>
    </rPh>
    <rPh sb="11" eb="13">
      <t>ショトク</t>
    </rPh>
    <phoneticPr fontId="4"/>
  </si>
  <si>
    <t>国民年金保険　　　　　　料等の金額</t>
    <rPh sb="0" eb="2">
      <t>コクミン</t>
    </rPh>
    <rPh sb="2" eb="4">
      <t>ネンキン</t>
    </rPh>
    <rPh sb="4" eb="6">
      <t>ホケン</t>
    </rPh>
    <rPh sb="12" eb="13">
      <t>リョウ</t>
    </rPh>
    <rPh sb="13" eb="14">
      <t>トウ</t>
    </rPh>
    <rPh sb="15" eb="17">
      <t>キンガク</t>
    </rPh>
    <phoneticPr fontId="4"/>
  </si>
  <si>
    <t>旧長期損害　　　　保険料の金額</t>
    <rPh sb="0" eb="1">
      <t>キュウ</t>
    </rPh>
    <rPh sb="1" eb="3">
      <t>チョウキ</t>
    </rPh>
    <rPh sb="3" eb="5">
      <t>ソンガイ</t>
    </rPh>
    <rPh sb="9" eb="11">
      <t>ホケン</t>
    </rPh>
    <rPh sb="11" eb="12">
      <t>リョウ</t>
    </rPh>
    <rPh sb="13" eb="15">
      <t>キンガク</t>
    </rPh>
    <phoneticPr fontId="4"/>
  </si>
  <si>
    <t>個人番号</t>
    <rPh sb="0" eb="2">
      <t>コジン</t>
    </rPh>
    <rPh sb="2" eb="4">
      <t>バンゴウ</t>
    </rPh>
    <phoneticPr fontId="4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</si>
  <si>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4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</si>
  <si>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4"/>
  </si>
  <si>
    <t>（フリガナ）</t>
    <phoneticPr fontId="4"/>
  </si>
  <si>
    <t>（備考）</t>
    <rPh sb="1" eb="3">
      <t>ビコウ</t>
    </rPh>
    <phoneticPr fontId="4"/>
  </si>
  <si>
    <t>（フリガナ）</t>
    <phoneticPr fontId="4"/>
  </si>
  <si>
    <t>未成年者</t>
    <rPh sb="0" eb="4">
      <t>ミセイネンシャ</t>
    </rPh>
    <phoneticPr fontId="4"/>
  </si>
  <si>
    <t>外国人</t>
    <rPh sb="0" eb="2">
      <t>ガイコク</t>
    </rPh>
    <rPh sb="2" eb="3">
      <t>ジン</t>
    </rPh>
    <phoneticPr fontId="4"/>
  </si>
  <si>
    <t>死亡退職</t>
    <rPh sb="0" eb="2">
      <t>シボウ</t>
    </rPh>
    <rPh sb="2" eb="4">
      <t>タイショク</t>
    </rPh>
    <phoneticPr fontId="4"/>
  </si>
  <si>
    <t>災害者</t>
    <rPh sb="0" eb="2">
      <t>サイガイ</t>
    </rPh>
    <rPh sb="2" eb="3">
      <t>シャ</t>
    </rPh>
    <phoneticPr fontId="4"/>
  </si>
  <si>
    <t>乙欄</t>
  </si>
  <si>
    <t>本人が障害者</t>
    <rPh sb="0" eb="2">
      <t>ホンニン</t>
    </rPh>
    <rPh sb="3" eb="6">
      <t>ショウガイシャ</t>
    </rPh>
    <phoneticPr fontId="4"/>
  </si>
  <si>
    <t>寡　婦</t>
    <rPh sb="0" eb="1">
      <t>ヤモメ</t>
    </rPh>
    <rPh sb="2" eb="3">
      <t>フ</t>
    </rPh>
    <phoneticPr fontId="4"/>
  </si>
  <si>
    <t>勤労学生</t>
    <rPh sb="0" eb="2">
      <t>キンロウ</t>
    </rPh>
    <rPh sb="2" eb="4">
      <t>ガクセイ</t>
    </rPh>
    <phoneticPr fontId="4"/>
  </si>
  <si>
    <t>受 給 者 生 年 月 日</t>
    <phoneticPr fontId="4"/>
  </si>
  <si>
    <t>特別</t>
    <rPh sb="0" eb="2">
      <t>トクベツ</t>
    </rPh>
    <phoneticPr fontId="4"/>
  </si>
  <si>
    <t>就職</t>
  </si>
  <si>
    <t>退職</t>
  </si>
  <si>
    <t>年</t>
  </si>
  <si>
    <t>月</t>
  </si>
  <si>
    <t>日</t>
  </si>
  <si>
    <t>（税務署提出用）</t>
    <rPh sb="1" eb="4">
      <t>ゼイムショ</t>
    </rPh>
    <rPh sb="4" eb="7">
      <t>テイシュツヨウ</t>
    </rPh>
    <phoneticPr fontId="4"/>
  </si>
  <si>
    <t>（受給者交付用）</t>
    <rPh sb="1" eb="4">
      <t>ジュキュウシャ</t>
    </rPh>
    <rPh sb="4" eb="6">
      <t>コウフ</t>
    </rPh>
    <rPh sb="6" eb="7">
      <t>ヨウ</t>
    </rPh>
    <phoneticPr fontId="4"/>
  </si>
  <si>
    <t>支 払 者</t>
    <phoneticPr fontId="4"/>
  </si>
  <si>
    <t>個人番号又は　　法人番号</t>
    <rPh sb="0" eb="2">
      <t>コジン</t>
    </rPh>
    <rPh sb="2" eb="4">
      <t>バンゴウ</t>
    </rPh>
    <rPh sb="4" eb="5">
      <t>マタ</t>
    </rPh>
    <rPh sb="8" eb="10">
      <t>ホウジン</t>
    </rPh>
    <rPh sb="10" eb="12">
      <t>バンゴウ</t>
    </rPh>
    <phoneticPr fontId="4"/>
  </si>
  <si>
    <t>（右詰で記載してください。）</t>
    <rPh sb="1" eb="2">
      <t>ミギ</t>
    </rPh>
    <rPh sb="2" eb="3">
      <t>ツメ</t>
    </rPh>
    <rPh sb="4" eb="6">
      <t>キサイ</t>
    </rPh>
    <phoneticPr fontId="4"/>
  </si>
  <si>
    <t>支 払 者</t>
    <phoneticPr fontId="4"/>
  </si>
  <si>
    <t>住所（居所）　　又は所在地</t>
    <phoneticPr fontId="4"/>
  </si>
  <si>
    <t>氏名又は名称</t>
    <phoneticPr fontId="4"/>
  </si>
  <si>
    <t>（電話）</t>
    <rPh sb="1" eb="3">
      <t>デンワ</t>
    </rPh>
    <phoneticPr fontId="4"/>
  </si>
  <si>
    <t>整 　理　 欄</t>
    <rPh sb="0" eb="1">
      <t>ヒトシ</t>
    </rPh>
    <rPh sb="3" eb="4">
      <t>リ</t>
    </rPh>
    <rPh sb="6" eb="7">
      <t>ラン</t>
    </rPh>
    <phoneticPr fontId="4"/>
  </si>
  <si>
    <t>※</t>
    <phoneticPr fontId="4"/>
  </si>
  <si>
    <t>※種別</t>
    <rPh sb="1" eb="3">
      <t>シュベツ</t>
    </rPh>
    <phoneticPr fontId="4"/>
  </si>
  <si>
    <t>※整理番号</t>
    <rPh sb="1" eb="3">
      <t>セイリ</t>
    </rPh>
    <rPh sb="3" eb="5">
      <t>バンゴウ</t>
    </rPh>
    <phoneticPr fontId="4"/>
  </si>
  <si>
    <t>支   払　を受け　　る者</t>
    <phoneticPr fontId="4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</si>
  <si>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4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</si>
  <si>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4"/>
  </si>
  <si>
    <t>（市区町村提出用）</t>
    <rPh sb="1" eb="3">
      <t>シク</t>
    </rPh>
    <rPh sb="3" eb="5">
      <t>チョウソン</t>
    </rPh>
    <rPh sb="5" eb="8">
      <t>テイシュツヨウ</t>
    </rPh>
    <phoneticPr fontId="4"/>
  </si>
  <si>
    <t>支 払 者</t>
    <phoneticPr fontId="4"/>
  </si>
  <si>
    <t>住所（居所）　　又は所在地</t>
    <phoneticPr fontId="4"/>
  </si>
  <si>
    <t>氏名又は名称</t>
    <phoneticPr fontId="4"/>
  </si>
  <si>
    <t>★色のついたセルに入力してください。</t>
    <rPh sb="1" eb="2">
      <t>イロ</t>
    </rPh>
    <rPh sb="9" eb="11">
      <t>ニュウリョク</t>
    </rPh>
    <phoneticPr fontId="4"/>
  </si>
  <si>
    <t>課長</t>
    <rPh sb="0" eb="2">
      <t>カチョウ</t>
    </rPh>
    <phoneticPr fontId="4"/>
  </si>
  <si>
    <t>仙北</t>
    <rPh sb="0" eb="2">
      <t>センボク</t>
    </rPh>
    <phoneticPr fontId="4"/>
  </si>
  <si>
    <t>太郎</t>
    <rPh sb="0" eb="2">
      <t>タロウ</t>
    </rPh>
    <phoneticPr fontId="4"/>
  </si>
  <si>
    <t>min</t>
    <phoneticPr fontId="4"/>
  </si>
  <si>
    <t>max</t>
    <phoneticPr fontId="4"/>
  </si>
  <si>
    <t>No</t>
    <phoneticPr fontId="4"/>
  </si>
  <si>
    <t>F1</t>
    <phoneticPr fontId="4"/>
  </si>
  <si>
    <t>F2</t>
    <phoneticPr fontId="4"/>
  </si>
  <si>
    <t>F3</t>
    <phoneticPr fontId="4"/>
  </si>
  <si>
    <t>数式</t>
    <rPh sb="0" eb="2">
      <t>スウシキ</t>
    </rPh>
    <phoneticPr fontId="4"/>
  </si>
  <si>
    <t>＝0</t>
    <phoneticPr fontId="4"/>
  </si>
  <si>
    <t>答え</t>
    <rPh sb="0" eb="1">
      <t>コタ</t>
    </rPh>
    <phoneticPr fontId="4"/>
  </si>
  <si>
    <t>仙北　花子</t>
    <rPh sb="0" eb="2">
      <t>センボク</t>
    </rPh>
    <rPh sb="3" eb="5">
      <t>ハナコ</t>
    </rPh>
    <phoneticPr fontId="4"/>
  </si>
  <si>
    <t>仙北　一子</t>
    <rPh sb="0" eb="2">
      <t>センボク</t>
    </rPh>
    <rPh sb="3" eb="5">
      <t>イチコ</t>
    </rPh>
    <phoneticPr fontId="4"/>
  </si>
  <si>
    <t>仙北　次子</t>
    <rPh sb="0" eb="2">
      <t>センボク</t>
    </rPh>
    <rPh sb="3" eb="4">
      <t>ツギ</t>
    </rPh>
    <rPh sb="4" eb="5">
      <t>コ</t>
    </rPh>
    <phoneticPr fontId="4"/>
  </si>
  <si>
    <t>仙北　次郎</t>
    <rPh sb="0" eb="2">
      <t>センボク</t>
    </rPh>
    <rPh sb="3" eb="5">
      <t>ジロウ</t>
    </rPh>
    <phoneticPr fontId="4"/>
  </si>
  <si>
    <t>仙北　三郎</t>
    <rPh sb="0" eb="2">
      <t>センボク</t>
    </rPh>
    <rPh sb="3" eb="5">
      <t>サブロウ</t>
    </rPh>
    <phoneticPr fontId="4"/>
  </si>
  <si>
    <t>仙北　四郎</t>
    <rPh sb="0" eb="2">
      <t>センボク</t>
    </rPh>
    <rPh sb="3" eb="5">
      <t>シロウ</t>
    </rPh>
    <phoneticPr fontId="4"/>
  </si>
  <si>
    <t>仙北　三子</t>
    <rPh sb="0" eb="2">
      <t>センボク</t>
    </rPh>
    <rPh sb="3" eb="4">
      <t>サン</t>
    </rPh>
    <rPh sb="4" eb="5">
      <t>コ</t>
    </rPh>
    <phoneticPr fontId="4"/>
  </si>
  <si>
    <t>仙北　四子</t>
    <rPh sb="0" eb="2">
      <t>センボク</t>
    </rPh>
    <rPh sb="3" eb="4">
      <t>ヨン</t>
    </rPh>
    <rPh sb="4" eb="5">
      <t>コ</t>
    </rPh>
    <phoneticPr fontId="4"/>
  </si>
  <si>
    <t>　仙北市役所　仙北市長　仙北一朗</t>
    <rPh sb="1" eb="3">
      <t>センボク</t>
    </rPh>
    <rPh sb="3" eb="4">
      <t>シ</t>
    </rPh>
    <rPh sb="4" eb="6">
      <t>ヤクショ</t>
    </rPh>
    <rPh sb="7" eb="9">
      <t>センボク</t>
    </rPh>
    <rPh sb="9" eb="10">
      <t>シ</t>
    </rPh>
    <rPh sb="10" eb="11">
      <t>チョウ</t>
    </rPh>
    <rPh sb="12" eb="14">
      <t>センボク</t>
    </rPh>
    <rPh sb="14" eb="16">
      <t>イチロウ</t>
    </rPh>
    <phoneticPr fontId="4"/>
  </si>
  <si>
    <t>センボク　カズオ</t>
    <phoneticPr fontId="4"/>
  </si>
  <si>
    <t>仙北　一男</t>
    <rPh sb="0" eb="2">
      <t>センボク</t>
    </rPh>
    <rPh sb="3" eb="5">
      <t>イチナン</t>
    </rPh>
    <phoneticPr fontId="4"/>
  </si>
  <si>
    <t>給　料</t>
    <rPh sb="0" eb="1">
      <t>キュウ</t>
    </rPh>
    <rPh sb="2" eb="3">
      <t>リョウ</t>
    </rPh>
    <phoneticPr fontId="4"/>
  </si>
  <si>
    <t>センボク</t>
    <phoneticPr fontId="4"/>
  </si>
  <si>
    <t>タロウ</t>
    <phoneticPr fontId="4"/>
  </si>
  <si>
    <t>○</t>
    <phoneticPr fontId="4"/>
  </si>
  <si>
    <t>これはサンプルです</t>
    <phoneticPr fontId="4"/>
  </si>
  <si>
    <t>○</t>
    <phoneticPr fontId="4"/>
  </si>
  <si>
    <t>**</t>
    <phoneticPr fontId="4"/>
  </si>
  <si>
    <t>***</t>
    <phoneticPr fontId="4"/>
  </si>
  <si>
    <t>センボク　ハナコ</t>
    <phoneticPr fontId="4"/>
  </si>
  <si>
    <t>センボク　ジロウ</t>
    <phoneticPr fontId="4"/>
  </si>
  <si>
    <t>センボク　イチコ</t>
    <phoneticPr fontId="4"/>
  </si>
  <si>
    <t>センボク　ツギコ</t>
    <phoneticPr fontId="4"/>
  </si>
  <si>
    <t>センボク　サブロウ</t>
    <phoneticPr fontId="4"/>
  </si>
  <si>
    <t>センボク　シロウ</t>
    <phoneticPr fontId="4"/>
  </si>
  <si>
    <t>センボク　ミツコ</t>
    <phoneticPr fontId="4"/>
  </si>
  <si>
    <t>センボク　ヨツコ</t>
    <phoneticPr fontId="4"/>
  </si>
  <si>
    <t>仙北市田沢湖生保内字宮ノ後３０番地</t>
    <phoneticPr fontId="4"/>
  </si>
  <si>
    <t>0187-43-1117</t>
    <phoneticPr fontId="4"/>
  </si>
  <si>
    <t>　※このファイルは紙で提出すべき書類の作成を補助するものであり、このファイルをデータで提出することはできません。</t>
    <rPh sb="9" eb="10">
      <t>カミ</t>
    </rPh>
    <rPh sb="11" eb="13">
      <t>テイシュツ</t>
    </rPh>
    <rPh sb="16" eb="18">
      <t>ショルイ</t>
    </rPh>
    <rPh sb="19" eb="21">
      <t>サクセイ</t>
    </rPh>
    <rPh sb="22" eb="24">
      <t>ホジョ</t>
    </rPh>
    <rPh sb="43" eb="45">
      <t>テイシュツ</t>
    </rPh>
    <phoneticPr fontId="4"/>
  </si>
  <si>
    <t>123-45678</t>
    <phoneticPr fontId="4"/>
  </si>
  <si>
    <t>※（特別徴収義務者番号）</t>
    <rPh sb="2" eb="4">
      <t>トクベツ</t>
    </rPh>
    <rPh sb="4" eb="6">
      <t>チョウシュウ</t>
    </rPh>
    <rPh sb="6" eb="9">
      <t>ギムシャ</t>
    </rPh>
    <rPh sb="9" eb="11">
      <t>バンゴウ</t>
    </rPh>
    <phoneticPr fontId="4"/>
  </si>
  <si>
    <t>※区分</t>
    <rPh sb="1" eb="3">
      <t>クブン</t>
    </rPh>
    <phoneticPr fontId="4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</si>
  <si>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4"/>
  </si>
  <si>
    <t>配偶者(特別)              控除の額</t>
    <phoneticPr fontId="4"/>
  </si>
  <si>
    <t>（　配　偶　者　を　除　く　。）</t>
    <phoneticPr fontId="4"/>
  </si>
  <si>
    <t>(源泉・特別)
控除対象配偶者</t>
    <rPh sb="1" eb="3">
      <t>ゲンセン</t>
    </rPh>
    <rPh sb="4" eb="6">
      <t>トクベツ</t>
    </rPh>
    <rPh sb="8" eb="10">
      <t>コウジョ</t>
    </rPh>
    <rPh sb="10" eb="12">
      <t>タイショウ</t>
    </rPh>
    <rPh sb="12" eb="15">
      <t>ハイグウシャ</t>
    </rPh>
    <phoneticPr fontId="4"/>
  </si>
  <si>
    <t>秋田県仙北市田沢湖生保内字宮ノ後９９９番地</t>
    <rPh sb="0" eb="3">
      <t>アキタケン</t>
    </rPh>
    <rPh sb="3" eb="6">
      <t>センボクシ</t>
    </rPh>
    <rPh sb="6" eb="9">
      <t>タザワコ</t>
    </rPh>
    <rPh sb="9" eb="12">
      <t>オボナイ</t>
    </rPh>
    <rPh sb="12" eb="13">
      <t>アザ</t>
    </rPh>
    <rPh sb="13" eb="14">
      <t>ミヤ</t>
    </rPh>
    <rPh sb="15" eb="16">
      <t>ウシロ</t>
    </rPh>
    <rPh sb="19" eb="21">
      <t>バンチ</t>
    </rPh>
    <phoneticPr fontId="4"/>
  </si>
  <si>
    <t>375-1</t>
    <phoneticPr fontId="4"/>
  </si>
  <si>
    <t>〇　このファイルの使用にあたって</t>
    <rPh sb="9" eb="11">
      <t>シヨウ</t>
    </rPh>
    <phoneticPr fontId="4"/>
  </si>
  <si>
    <t>　「様式」シート左上(給与所得の源泉徴収票)及び左下(給与支払報告書)にある水色に着色したセルに入力の上印刷・</t>
    <rPh sb="2" eb="4">
      <t>ヨウシキ</t>
    </rPh>
    <rPh sb="8" eb="10">
      <t>ヒダリウエ</t>
    </rPh>
    <rPh sb="11" eb="13">
      <t>キュウヨ</t>
    </rPh>
    <rPh sb="13" eb="15">
      <t>ショトク</t>
    </rPh>
    <rPh sb="16" eb="18">
      <t>ゲンセン</t>
    </rPh>
    <rPh sb="18" eb="21">
      <t>チョウシュウヒョウ</t>
    </rPh>
    <rPh sb="22" eb="23">
      <t>オヨ</t>
    </rPh>
    <rPh sb="24" eb="26">
      <t>ヒダリシタ</t>
    </rPh>
    <rPh sb="27" eb="29">
      <t>キュウヨ</t>
    </rPh>
    <rPh sb="29" eb="31">
      <t>シハライ</t>
    </rPh>
    <rPh sb="31" eb="34">
      <t>ホウコクショ</t>
    </rPh>
    <rPh sb="38" eb="40">
      <t>ミズイロ</t>
    </rPh>
    <rPh sb="41" eb="43">
      <t>チャクショク</t>
    </rPh>
    <rPh sb="48" eb="50">
      <t>ニュウリョク</t>
    </rPh>
    <rPh sb="51" eb="52">
      <t>ウエ</t>
    </rPh>
    <rPh sb="52" eb="54">
      <t>インサツ</t>
    </rPh>
    <phoneticPr fontId="4"/>
  </si>
  <si>
    <t>令和</t>
    <rPh sb="0" eb="2">
      <t>レイワ</t>
    </rPh>
    <phoneticPr fontId="4"/>
  </si>
  <si>
    <t>中途就・退職</t>
    <phoneticPr fontId="4"/>
  </si>
  <si>
    <t>中途就・退職</t>
    <phoneticPr fontId="4"/>
  </si>
  <si>
    <t>中途就・退職</t>
    <phoneticPr fontId="4"/>
  </si>
  <si>
    <t>給与所得控除後の金額
（調 整 控 除 後）</t>
    <rPh sb="12" eb="13">
      <t>チョウ</t>
    </rPh>
    <rPh sb="14" eb="15">
      <t>ヒトシ</t>
    </rPh>
    <rPh sb="16" eb="17">
      <t>ヒカエ</t>
    </rPh>
    <rPh sb="18" eb="19">
      <t>ジョ</t>
    </rPh>
    <rPh sb="20" eb="21">
      <t>ゴ</t>
    </rPh>
    <phoneticPr fontId="4"/>
  </si>
  <si>
    <t>基礎控除の額</t>
    <rPh sb="0" eb="2">
      <t>キソ</t>
    </rPh>
    <rPh sb="2" eb="4">
      <t>コウジョ</t>
    </rPh>
    <rPh sb="5" eb="6">
      <t>ガク</t>
    </rPh>
    <phoneticPr fontId="4"/>
  </si>
  <si>
    <t>円</t>
    <phoneticPr fontId="4"/>
  </si>
  <si>
    <t>所 得 金 額
調整控除額</t>
    <rPh sb="0" eb="1">
      <t>ショ</t>
    </rPh>
    <rPh sb="2" eb="3">
      <t>エ</t>
    </rPh>
    <rPh sb="4" eb="5">
      <t>カネ</t>
    </rPh>
    <rPh sb="6" eb="7">
      <t>ガク</t>
    </rPh>
    <rPh sb="8" eb="10">
      <t>チョウセイ</t>
    </rPh>
    <rPh sb="10" eb="12">
      <t>コウジョ</t>
    </rPh>
    <rPh sb="12" eb="13">
      <t>ガク</t>
    </rPh>
    <phoneticPr fontId="4"/>
  </si>
  <si>
    <t>円</t>
    <rPh sb="0" eb="1">
      <t>エン</t>
    </rPh>
    <phoneticPr fontId="4"/>
  </si>
  <si>
    <t>ひとり親</t>
    <rPh sb="3" eb="4">
      <t>オヤ</t>
    </rPh>
    <phoneticPr fontId="4"/>
  </si>
  <si>
    <t>元　　号</t>
    <rPh sb="0" eb="1">
      <t>モト</t>
    </rPh>
    <rPh sb="3" eb="4">
      <t>ゴウ</t>
    </rPh>
    <phoneticPr fontId="4"/>
  </si>
  <si>
    <t>＝n10-550000</t>
    <phoneticPr fontId="4"/>
  </si>
  <si>
    <t>＝1069000</t>
    <phoneticPr fontId="4"/>
  </si>
  <si>
    <t>＝1070000</t>
    <phoneticPr fontId="4"/>
  </si>
  <si>
    <t>＝1072000</t>
    <phoneticPr fontId="4"/>
  </si>
  <si>
    <t>＝1074000</t>
    <phoneticPr fontId="4"/>
  </si>
  <si>
    <t>＝ｎ10/4*2.4+100000</t>
    <phoneticPr fontId="4"/>
  </si>
  <si>
    <t>＝ｎ10/4*2.8-80000</t>
    <phoneticPr fontId="4"/>
  </si>
  <si>
    <t>＝ｎ10/4*3.2-440000</t>
    <phoneticPr fontId="4"/>
  </si>
  <si>
    <t>＝ｎ10*0.9-1100000</t>
    <phoneticPr fontId="4"/>
  </si>
  <si>
    <t>＝ｎ10-1950000</t>
    <phoneticPr fontId="4"/>
  </si>
  <si>
    <t>〇</t>
    <phoneticPr fontId="4"/>
  </si>
  <si>
    <t>Ａ４用紙２枚にまとめる形で作成できます。</t>
    <rPh sb="2" eb="4">
      <t>ヨウシ</t>
    </rPh>
    <rPh sb="5" eb="6">
      <t>マイ</t>
    </rPh>
    <rPh sb="11" eb="12">
      <t>カタチ</t>
    </rPh>
    <rPh sb="13" eb="15">
      <t>サクセイ</t>
    </rPh>
    <phoneticPr fontId="4"/>
  </si>
  <si>
    <t>　給与所得の源泉徴収票(税務署提出用・受給者交付用各1枚)及び給与支払報告書(市区町村提出用2枚)の計4枚を</t>
    <rPh sb="1" eb="3">
      <t>キュウヨ</t>
    </rPh>
    <rPh sb="3" eb="5">
      <t>ショトク</t>
    </rPh>
    <rPh sb="6" eb="8">
      <t>ゲンセン</t>
    </rPh>
    <rPh sb="8" eb="11">
      <t>チョウシュウヒョウ</t>
    </rPh>
    <rPh sb="12" eb="15">
      <t>ゼイムショ</t>
    </rPh>
    <rPh sb="15" eb="18">
      <t>テイシュツヨウ</t>
    </rPh>
    <rPh sb="19" eb="22">
      <t>ジュキュウシャ</t>
    </rPh>
    <rPh sb="22" eb="24">
      <t>コウフ</t>
    </rPh>
    <rPh sb="24" eb="25">
      <t>ヨウ</t>
    </rPh>
    <rPh sb="25" eb="26">
      <t>カク</t>
    </rPh>
    <rPh sb="27" eb="28">
      <t>マイ</t>
    </rPh>
    <rPh sb="29" eb="30">
      <t>オヨ</t>
    </rPh>
    <rPh sb="31" eb="33">
      <t>キュウヨ</t>
    </rPh>
    <rPh sb="33" eb="35">
      <t>シハライ</t>
    </rPh>
    <rPh sb="35" eb="38">
      <t>ホウコクショ</t>
    </rPh>
    <rPh sb="39" eb="41">
      <t>シク</t>
    </rPh>
    <rPh sb="41" eb="43">
      <t>チョウソン</t>
    </rPh>
    <rPh sb="43" eb="46">
      <t>テイシュツヨウ</t>
    </rPh>
    <rPh sb="47" eb="48">
      <t>マイ</t>
    </rPh>
    <rPh sb="50" eb="51">
      <t>ケイ</t>
    </rPh>
    <rPh sb="52" eb="53">
      <t>マイ</t>
    </rPh>
    <phoneticPr fontId="4"/>
  </si>
  <si>
    <t>裁断し、それぞれの提出先・交付先に提出・交付してください。※セルの色は印刷しない設定になっています。</t>
    <rPh sb="0" eb="2">
      <t>サイダン</t>
    </rPh>
    <rPh sb="9" eb="11">
      <t>テイシュツ</t>
    </rPh>
    <rPh sb="11" eb="12">
      <t>サキ</t>
    </rPh>
    <rPh sb="13" eb="15">
      <t>コウフ</t>
    </rPh>
    <rPh sb="15" eb="16">
      <t>サキ</t>
    </rPh>
    <rPh sb="17" eb="19">
      <t>テイシュツ</t>
    </rPh>
    <rPh sb="20" eb="22">
      <t>コウフ</t>
    </rPh>
    <rPh sb="33" eb="34">
      <t>イロ</t>
    </rPh>
    <rPh sb="35" eb="37">
      <t>インサツ</t>
    </rPh>
    <rPh sb="40" eb="42">
      <t>セッテイ</t>
    </rPh>
    <phoneticPr fontId="4"/>
  </si>
  <si>
    <t>昭和</t>
    <rPh sb="0" eb="2">
      <t>ショウワ</t>
    </rPh>
    <phoneticPr fontId="4"/>
  </si>
  <si>
    <t>　このファイルは、令和３年中に支払った給与等の報告用です。</t>
    <rPh sb="9" eb="11">
      <t>レイワ</t>
    </rPh>
    <rPh sb="12" eb="13">
      <t>ネン</t>
    </rPh>
    <rPh sb="13" eb="14">
      <t>チュウ</t>
    </rPh>
    <rPh sb="15" eb="17">
      <t>シハラ</t>
    </rPh>
    <rPh sb="19" eb="21">
      <t>キュウヨ</t>
    </rPh>
    <rPh sb="21" eb="22">
      <t>トウ</t>
    </rPh>
    <rPh sb="23" eb="26">
      <t>ホウコクヨウ</t>
    </rPh>
    <phoneticPr fontId="4"/>
  </si>
  <si>
    <t>障 害 者 の 数　　　　　　　　（本人を除く。）</t>
    <rPh sb="0" eb="1">
      <t>ショウ</t>
    </rPh>
    <rPh sb="2" eb="3">
      <t>ガイ</t>
    </rPh>
    <rPh sb="4" eb="5">
      <t>モノ</t>
    </rPh>
    <rPh sb="8" eb="9">
      <t>カズ</t>
    </rPh>
    <rPh sb="18" eb="20">
      <t>ホンニン</t>
    </rPh>
    <rPh sb="21" eb="22">
      <t>ノゾ</t>
    </rPh>
    <phoneticPr fontId="4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</si>
  <si>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4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</si>
  <si>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4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</si>
  <si>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4"/>
  </si>
  <si>
    <t>　　　　（摘要）の欄には前職分の加算額、支払者等を記入してください。</t>
    <rPh sb="5" eb="7">
      <t>テキヨウ</t>
    </rPh>
    <rPh sb="9" eb="10">
      <t>ラン</t>
    </rPh>
    <rPh sb="12" eb="15">
      <t>ゼンショクブン</t>
    </rPh>
    <rPh sb="16" eb="19">
      <t>カサンガク</t>
    </rPh>
    <rPh sb="20" eb="24">
      <t>シハライシャトウ</t>
    </rPh>
    <rPh sb="25" eb="27">
      <t>キニュウ</t>
    </rPh>
    <phoneticPr fontId="4"/>
  </si>
  <si>
    <t>障 害 者 の 数
（本人を除く。）</t>
    <rPh sb="0" eb="1">
      <t>ショウ</t>
    </rPh>
    <rPh sb="2" eb="3">
      <t>ガイ</t>
    </rPh>
    <rPh sb="4" eb="5">
      <t>モノ</t>
    </rPh>
    <rPh sb="8" eb="9">
      <t>カズ</t>
    </rPh>
    <rPh sb="11" eb="13">
      <t>ホンニン</t>
    </rPh>
    <rPh sb="14" eb="15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</si>
</sst>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"/>
    <numFmt numFmtId="177" formatCode="###;[Red]\-###"/>
    <numFmt numFmtId="178" formatCode="0_);\(0\)"/>
    <numFmt numFmtId="179" formatCode="#,##0;&quot;▲ &quot;#,##0"/>
    <numFmt numFmtId="180" formatCode="0000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明朝"/>
      <family val="1"/>
      <charset val="128"/>
    </font>
    <font>
      <b/>
      <sz val="20"/>
      <color indexed="10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8"/>
      <color indexed="12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24"/>
      <color indexed="12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8"/>
      <color indexed="12"/>
      <name val="ＭＳ Ｐゴシック"/>
      <family val="3"/>
      <charset val="128"/>
    </font>
    <font>
      <sz val="22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color indexed="1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8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4">
    <xf numFmtId="0" fontId="0" fillId="0" borderId="0" xfId="0">
      <alignment vertical="center"/>
    </xf>
    <xf numFmtId="176" fontId="3" fillId="0" borderId="0" xfId="0" applyNumberFormat="1" applyFont="1" applyFill="1" applyProtection="1">
      <alignment vertical="center"/>
      <protection hidden="1"/>
    </xf>
    <xf numFmtId="176" fontId="5" fillId="0" borderId="0" xfId="0" applyNumberFormat="1" applyFont="1" applyFill="1" applyProtection="1">
      <alignment vertical="center"/>
      <protection hidden="1"/>
    </xf>
    <xf numFmtId="176" fontId="6" fillId="0" borderId="0" xfId="0" applyNumberFormat="1" applyFont="1" applyFill="1" applyProtection="1">
      <alignment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Protection="1">
      <alignment vertical="center"/>
      <protection hidden="1"/>
    </xf>
    <xf numFmtId="176" fontId="8" fillId="0" borderId="0" xfId="0" applyNumberFormat="1" applyFont="1" applyFill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distributed" vertical="center" wrapText="1"/>
      <protection hidden="1"/>
    </xf>
    <xf numFmtId="176" fontId="12" fillId="0" borderId="3" xfId="0" applyNumberFormat="1" applyFont="1" applyFill="1" applyBorder="1" applyAlignment="1" applyProtection="1">
      <alignment horizontal="left" vertical="center"/>
      <protection hidden="1"/>
    </xf>
    <xf numFmtId="176" fontId="10" fillId="0" borderId="4" xfId="0" applyNumberFormat="1" applyFont="1" applyFill="1" applyBorder="1" applyAlignment="1" applyProtection="1">
      <alignment vertical="center"/>
      <protection hidden="1"/>
    </xf>
    <xf numFmtId="176" fontId="5" fillId="0" borderId="1" xfId="0" applyNumberFormat="1" applyFont="1" applyFill="1" applyBorder="1" applyAlignment="1" applyProtection="1">
      <alignment vertical="center"/>
      <protection hidden="1"/>
    </xf>
    <xf numFmtId="176" fontId="15" fillId="0" borderId="0" xfId="0" applyNumberFormat="1" applyFont="1" applyFill="1" applyBorder="1" applyAlignment="1" applyProtection="1">
      <alignment horizontal="center" vertical="center"/>
      <protection hidden="1"/>
    </xf>
    <xf numFmtId="176" fontId="13" fillId="0" borderId="5" xfId="0" applyNumberFormat="1" applyFont="1" applyFill="1" applyBorder="1" applyAlignment="1" applyProtection="1">
      <alignment horizontal="left" vertical="center"/>
      <protection hidden="1"/>
    </xf>
    <xf numFmtId="176" fontId="13" fillId="0" borderId="2" xfId="0" applyNumberFormat="1" applyFont="1" applyFill="1" applyBorder="1" applyAlignment="1" applyProtection="1">
      <alignment vertical="center"/>
      <protection hidden="1"/>
    </xf>
    <xf numFmtId="176" fontId="13" fillId="0" borderId="6" xfId="0" applyNumberFormat="1" applyFont="1" applyFill="1" applyBorder="1" applyAlignment="1" applyProtection="1">
      <alignment horizontal="right" vertical="center"/>
      <protection hidden="1"/>
    </xf>
    <xf numFmtId="176" fontId="13" fillId="0" borderId="5" xfId="0" applyNumberFormat="1" applyFont="1" applyFill="1" applyBorder="1" applyAlignment="1" applyProtection="1">
      <alignment vertical="center"/>
      <protection hidden="1"/>
    </xf>
    <xf numFmtId="176" fontId="13" fillId="0" borderId="5" xfId="0" applyNumberFormat="1" applyFont="1" applyFill="1" applyBorder="1" applyAlignment="1" applyProtection="1">
      <alignment horizontal="right" vertical="center"/>
      <protection hidden="1"/>
    </xf>
    <xf numFmtId="176" fontId="13" fillId="0" borderId="2" xfId="0" applyNumberFormat="1" applyFont="1" applyFill="1" applyBorder="1" applyAlignment="1" applyProtection="1">
      <alignment horizontal="right" vertical="center"/>
      <protection hidden="1"/>
    </xf>
    <xf numFmtId="176" fontId="16" fillId="0" borderId="0" xfId="0" applyNumberFormat="1" applyFont="1" applyFill="1" applyBorder="1" applyProtection="1">
      <alignment vertical="center"/>
      <protection hidden="1"/>
    </xf>
    <xf numFmtId="176" fontId="10" fillId="0" borderId="0" xfId="0" applyNumberFormat="1" applyFont="1" applyFill="1" applyBorder="1" applyProtection="1">
      <alignment vertical="center"/>
      <protection hidden="1"/>
    </xf>
    <xf numFmtId="176" fontId="3" fillId="0" borderId="5" xfId="0" applyNumberFormat="1" applyFont="1" applyFill="1" applyBorder="1" applyAlignment="1" applyProtection="1">
      <alignment vertical="center"/>
      <protection hidden="1"/>
    </xf>
    <xf numFmtId="176" fontId="3" fillId="0" borderId="2" xfId="0" applyNumberFormat="1" applyFont="1" applyFill="1" applyBorder="1" applyAlignment="1" applyProtection="1">
      <alignment vertical="center"/>
      <protection hidden="1"/>
    </xf>
    <xf numFmtId="176" fontId="17" fillId="0" borderId="7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 applyProtection="1">
      <alignment vertical="top"/>
      <protection hidden="1"/>
    </xf>
    <xf numFmtId="176" fontId="12" fillId="0" borderId="8" xfId="0" applyNumberFormat="1" applyFont="1" applyFill="1" applyBorder="1" applyAlignment="1" applyProtection="1">
      <alignment horizontal="left" vertical="top"/>
      <protection hidden="1"/>
    </xf>
    <xf numFmtId="176" fontId="12" fillId="0" borderId="0" xfId="0" applyNumberFormat="1" applyFont="1" applyFill="1" applyBorder="1" applyAlignment="1" applyProtection="1">
      <alignment horizontal="center" vertical="top"/>
      <protection hidden="1"/>
    </xf>
    <xf numFmtId="176" fontId="12" fillId="0" borderId="7" xfId="0" applyNumberFormat="1" applyFont="1" applyFill="1" applyBorder="1" applyAlignment="1" applyProtection="1">
      <alignment horizontal="right" vertical="top"/>
      <protection hidden="1"/>
    </xf>
    <xf numFmtId="176" fontId="12" fillId="0" borderId="8" xfId="0" applyNumberFormat="1" applyFont="1" applyFill="1" applyBorder="1" applyAlignment="1" applyProtection="1">
      <alignment horizontal="center" vertical="top"/>
      <protection hidden="1"/>
    </xf>
    <xf numFmtId="176" fontId="20" fillId="0" borderId="2" xfId="0" applyNumberFormat="1" applyFont="1" applyFill="1" applyBorder="1" applyAlignment="1" applyProtection="1">
      <alignment vertical="top" wrapText="1"/>
      <protection hidden="1"/>
    </xf>
    <xf numFmtId="176" fontId="20" fillId="0" borderId="6" xfId="0" applyNumberFormat="1" applyFont="1" applyFill="1" applyBorder="1" applyAlignment="1" applyProtection="1">
      <alignment vertical="top" wrapText="1"/>
      <protection hidden="1"/>
    </xf>
    <xf numFmtId="176" fontId="10" fillId="0" borderId="5" xfId="0" applyNumberFormat="1" applyFont="1" applyFill="1" applyBorder="1" applyAlignment="1" applyProtection="1">
      <alignment vertical="center"/>
      <protection hidden="1"/>
    </xf>
    <xf numFmtId="176" fontId="10" fillId="0" borderId="2" xfId="0" applyNumberFormat="1" applyFont="1" applyFill="1" applyBorder="1" applyAlignment="1" applyProtection="1">
      <alignment vertical="center"/>
      <protection hidden="1"/>
    </xf>
    <xf numFmtId="176" fontId="17" fillId="0" borderId="6" xfId="0" applyNumberFormat="1" applyFont="1" applyFill="1" applyBorder="1" applyAlignment="1" applyProtection="1">
      <alignment horizontal="center" vertical="top"/>
      <protection hidden="1"/>
    </xf>
    <xf numFmtId="176" fontId="3" fillId="0" borderId="0" xfId="0" applyNumberFormat="1" applyFont="1" applyFill="1" applyAlignment="1" applyProtection="1">
      <alignment horizontal="left" vertical="center"/>
      <protection hidden="1"/>
    </xf>
    <xf numFmtId="176" fontId="14" fillId="0" borderId="4" xfId="0" applyNumberFormat="1" applyFont="1" applyFill="1" applyBorder="1" applyAlignment="1" applyProtection="1">
      <alignment horizontal="center" vertical="center" textRotation="255"/>
      <protection hidden="1"/>
    </xf>
    <xf numFmtId="176" fontId="14" fillId="0" borderId="4" xfId="0" applyNumberFormat="1" applyFont="1" applyFill="1" applyBorder="1" applyAlignment="1" applyProtection="1">
      <alignment horizontal="center" vertical="center"/>
      <protection hidden="1"/>
    </xf>
    <xf numFmtId="176" fontId="14" fillId="0" borderId="9" xfId="0" applyNumberFormat="1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9" fillId="0" borderId="2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4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4" xfId="0" applyNumberFormat="1" applyFont="1" applyFill="1" applyBorder="1" applyAlignment="1" applyProtection="1">
      <alignment horizontal="left" vertical="center"/>
      <protection hidden="1"/>
    </xf>
    <xf numFmtId="176" fontId="10" fillId="0" borderId="0" xfId="0" applyNumberFormat="1" applyFont="1" applyFill="1" applyBorder="1" applyAlignment="1" applyProtection="1">
      <alignment horizontal="center" textRotation="255"/>
      <protection hidden="1"/>
    </xf>
    <xf numFmtId="176" fontId="9" fillId="0" borderId="4" xfId="0" applyNumberFormat="1" applyFont="1" applyFill="1" applyBorder="1" applyAlignment="1" applyProtection="1">
      <alignment horizontal="center" vertical="center" textRotation="255"/>
      <protection hidden="1"/>
    </xf>
    <xf numFmtId="176" fontId="14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76" fontId="3" fillId="0" borderId="1" xfId="0" applyNumberFormat="1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Border="1" applyAlignment="1" applyProtection="1">
      <alignment horizontal="center"/>
      <protection hidden="1"/>
    </xf>
    <xf numFmtId="176" fontId="14" fillId="0" borderId="0" xfId="0" applyNumberFormat="1" applyFont="1" applyFill="1" applyBorder="1" applyAlignment="1" applyProtection="1">
      <alignment horizontal="left" indent="1"/>
      <protection hidden="1"/>
    </xf>
    <xf numFmtId="176" fontId="14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76" fontId="3" fillId="0" borderId="2" xfId="0" applyNumberFormat="1" applyFont="1" applyFill="1" applyBorder="1" applyAlignment="1" applyProtection="1">
      <alignment horizontal="center"/>
      <protection hidden="1"/>
    </xf>
    <xf numFmtId="176" fontId="14" fillId="0" borderId="2" xfId="0" applyNumberFormat="1" applyFont="1" applyFill="1" applyBorder="1" applyAlignment="1" applyProtection="1">
      <alignment horizontal="left" indent="1"/>
      <protection hidden="1"/>
    </xf>
    <xf numFmtId="176" fontId="10" fillId="0" borderId="0" xfId="0" applyNumberFormat="1" applyFont="1" applyFill="1" applyProtection="1">
      <alignment vertical="center"/>
      <protection hidden="1"/>
    </xf>
    <xf numFmtId="176" fontId="3" fillId="0" borderId="4" xfId="0" applyNumberFormat="1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Protection="1">
      <alignment vertical="center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4" xfId="0" applyNumberFormat="1" applyFont="1" applyFill="1" applyBorder="1" applyAlignment="1" applyProtection="1">
      <alignment vertical="center"/>
      <protection hidden="1"/>
    </xf>
    <xf numFmtId="176" fontId="3" fillId="0" borderId="4" xfId="0" applyNumberFormat="1" applyFont="1" applyFill="1" applyBorder="1" applyProtection="1">
      <alignment vertical="center"/>
      <protection hidden="1"/>
    </xf>
    <xf numFmtId="0" fontId="3" fillId="0" borderId="10" xfId="0" applyNumberFormat="1" applyFont="1" applyFill="1" applyBorder="1" applyProtection="1">
      <alignment vertical="center"/>
      <protection hidden="1"/>
    </xf>
    <xf numFmtId="0" fontId="0" fillId="0" borderId="10" xfId="0" applyBorder="1">
      <alignment vertical="center"/>
    </xf>
    <xf numFmtId="179" fontId="3" fillId="0" borderId="10" xfId="0" applyNumberFormat="1" applyFont="1" applyFill="1" applyBorder="1" applyProtection="1">
      <alignment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9" fontId="3" fillId="0" borderId="10" xfId="0" quotePrefix="1" applyNumberFormat="1" applyFont="1" applyFill="1" applyBorder="1" applyAlignment="1" applyProtection="1">
      <alignment horizontal="right" vertical="center"/>
      <protection hidden="1"/>
    </xf>
    <xf numFmtId="179" fontId="3" fillId="0" borderId="11" xfId="0" applyNumberFormat="1" applyFont="1" applyFill="1" applyBorder="1" applyProtection="1">
      <alignment vertical="center"/>
      <protection hidden="1"/>
    </xf>
    <xf numFmtId="176" fontId="3" fillId="0" borderId="12" xfId="0" applyNumberFormat="1" applyFont="1" applyFill="1" applyBorder="1" applyProtection="1">
      <alignment vertical="center"/>
      <protection hidden="1"/>
    </xf>
    <xf numFmtId="0" fontId="2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5" fillId="0" borderId="0" xfId="0" applyFont="1">
      <alignment vertical="center"/>
    </xf>
    <xf numFmtId="176" fontId="3" fillId="0" borderId="13" xfId="0" applyNumberFormat="1" applyFont="1" applyFill="1" applyBorder="1" applyProtection="1">
      <alignment vertical="center"/>
      <protection hidden="1"/>
    </xf>
    <xf numFmtId="176" fontId="3" fillId="0" borderId="13" xfId="0" applyNumberFormat="1" applyFont="1" applyFill="1" applyBorder="1" applyAlignment="1" applyProtection="1">
      <alignment horizontal="center" vertical="center"/>
      <protection hidden="1"/>
    </xf>
    <xf numFmtId="176" fontId="10" fillId="0" borderId="14" xfId="0" applyNumberFormat="1" applyFont="1" applyFill="1" applyBorder="1" applyAlignment="1" applyProtection="1">
      <alignment vertical="center"/>
      <protection hidden="1"/>
    </xf>
    <xf numFmtId="176" fontId="10" fillId="0" borderId="15" xfId="0" applyNumberFormat="1" applyFont="1" applyFill="1" applyBorder="1" applyAlignment="1" applyProtection="1">
      <alignment vertical="center"/>
      <protection hidden="1"/>
    </xf>
    <xf numFmtId="176" fontId="17" fillId="0" borderId="16" xfId="0" applyNumberFormat="1" applyFont="1" applyFill="1" applyBorder="1" applyAlignment="1" applyProtection="1">
      <alignment horizontal="center" vertical="top"/>
      <protection hidden="1"/>
    </xf>
    <xf numFmtId="176" fontId="3" fillId="0" borderId="1" xfId="0" applyNumberFormat="1" applyFont="1" applyFill="1" applyBorder="1" applyAlignment="1" applyProtection="1">
      <alignment horizontal="left" vertical="center"/>
      <protection hidden="1"/>
    </xf>
    <xf numFmtId="176" fontId="14" fillId="0" borderId="1" xfId="0" applyNumberFormat="1" applyFont="1" applyFill="1" applyBorder="1" applyAlignment="1" applyProtection="1">
      <alignment horizontal="center" vertical="center"/>
      <protection hidden="1"/>
    </xf>
    <xf numFmtId="176" fontId="13" fillId="0" borderId="14" xfId="0" applyNumberFormat="1" applyFont="1" applyFill="1" applyBorder="1" applyAlignment="1" applyProtection="1">
      <alignment horizontal="left" vertical="center"/>
      <protection hidden="1"/>
    </xf>
    <xf numFmtId="176" fontId="13" fillId="0" borderId="15" xfId="0" applyNumberFormat="1" applyFont="1" applyFill="1" applyBorder="1" applyAlignment="1" applyProtection="1">
      <alignment vertical="center"/>
      <protection hidden="1"/>
    </xf>
    <xf numFmtId="176" fontId="13" fillId="0" borderId="16" xfId="0" applyNumberFormat="1" applyFont="1" applyFill="1" applyBorder="1" applyAlignment="1" applyProtection="1">
      <alignment horizontal="right" vertical="center"/>
      <protection hidden="1"/>
    </xf>
    <xf numFmtId="176" fontId="13" fillId="0" borderId="14" xfId="0" applyNumberFormat="1" applyFont="1" applyFill="1" applyBorder="1" applyAlignment="1" applyProtection="1">
      <alignment vertical="center"/>
      <protection hidden="1"/>
    </xf>
    <xf numFmtId="176" fontId="3" fillId="0" borderId="14" xfId="0" applyNumberFormat="1" applyFont="1" applyFill="1" applyBorder="1" applyAlignment="1" applyProtection="1">
      <alignment vertical="center"/>
      <protection hidden="1"/>
    </xf>
    <xf numFmtId="176" fontId="3" fillId="0" borderId="15" xfId="0" applyNumberFormat="1" applyFont="1" applyFill="1" applyBorder="1" applyAlignment="1" applyProtection="1">
      <alignment vertical="center"/>
      <protection hidden="1"/>
    </xf>
    <xf numFmtId="176" fontId="17" fillId="0" borderId="16" xfId="0" applyNumberFormat="1" applyFont="1" applyFill="1" applyBorder="1" applyAlignment="1" applyProtection="1">
      <alignment vertical="center"/>
      <protection hidden="1"/>
    </xf>
    <xf numFmtId="176" fontId="20" fillId="0" borderId="0" xfId="0" applyNumberFormat="1" applyFont="1" applyFill="1" applyBorder="1" applyAlignment="1" applyProtection="1">
      <alignment vertical="top" wrapText="1"/>
      <protection hidden="1"/>
    </xf>
    <xf numFmtId="176" fontId="12" fillId="0" borderId="14" xfId="0" applyNumberFormat="1" applyFont="1" applyFill="1" applyBorder="1" applyAlignment="1" applyProtection="1">
      <alignment horizontal="left" vertical="top"/>
      <protection hidden="1"/>
    </xf>
    <xf numFmtId="176" fontId="12" fillId="0" borderId="15" xfId="0" applyNumberFormat="1" applyFont="1" applyFill="1" applyBorder="1" applyAlignment="1" applyProtection="1">
      <alignment horizontal="center" vertical="top"/>
      <protection hidden="1"/>
    </xf>
    <xf numFmtId="176" fontId="12" fillId="0" borderId="16" xfId="0" applyNumberFormat="1" applyFont="1" applyFill="1" applyBorder="1" applyAlignment="1" applyProtection="1">
      <alignment horizontal="right" vertical="top"/>
      <protection hidden="1"/>
    </xf>
    <xf numFmtId="176" fontId="12" fillId="0" borderId="14" xfId="0" applyNumberFormat="1" applyFont="1" applyFill="1" applyBorder="1" applyAlignment="1" applyProtection="1">
      <alignment horizontal="center" vertical="top"/>
      <protection hidden="1"/>
    </xf>
    <xf numFmtId="0" fontId="47" fillId="0" borderId="0" xfId="0" applyFont="1">
      <alignment vertical="center"/>
    </xf>
    <xf numFmtId="179" fontId="50" fillId="2" borderId="9" xfId="1" applyNumberFormat="1" applyFont="1" applyFill="1" applyBorder="1" applyAlignment="1" applyProtection="1">
      <alignment horizontal="right" vertical="top" wrapText="1"/>
      <protection locked="0" hidden="1"/>
    </xf>
    <xf numFmtId="179" fontId="50" fillId="0" borderId="9" xfId="1" applyNumberFormat="1" applyFont="1" applyFill="1" applyBorder="1" applyAlignment="1" applyProtection="1">
      <alignment horizontal="right" vertical="top" wrapText="1"/>
      <protection locked="0" hidden="1"/>
    </xf>
    <xf numFmtId="179" fontId="50" fillId="0" borderId="42" xfId="1" applyNumberFormat="1" applyFont="1" applyFill="1" applyBorder="1" applyAlignment="1" applyProtection="1">
      <alignment horizontal="right" vertical="top" wrapText="1"/>
      <protection locked="0" hidden="1"/>
    </xf>
    <xf numFmtId="176" fontId="18" fillId="0" borderId="8" xfId="0" applyNumberFormat="1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Fill="1" applyBorder="1" applyAlignment="1" applyProtection="1">
      <alignment horizontal="center" vertical="center"/>
      <protection hidden="1"/>
    </xf>
    <xf numFmtId="176" fontId="18" fillId="0" borderId="17" xfId="0" applyNumberFormat="1" applyFont="1" applyFill="1" applyBorder="1" applyAlignment="1" applyProtection="1">
      <alignment horizontal="center" vertical="center"/>
      <protection hidden="1"/>
    </xf>
    <xf numFmtId="176" fontId="18" fillId="0" borderId="1" xfId="0" applyNumberFormat="1" applyFont="1" applyFill="1" applyBorder="1" applyAlignment="1" applyProtection="1">
      <alignment horizontal="center" vertical="center"/>
      <protection hidden="1"/>
    </xf>
    <xf numFmtId="176" fontId="18" fillId="0" borderId="32" xfId="0" applyNumberFormat="1" applyFont="1" applyFill="1" applyBorder="1" applyAlignment="1" applyProtection="1">
      <alignment horizontal="center" vertical="center"/>
      <protection hidden="1"/>
    </xf>
    <xf numFmtId="176" fontId="18" fillId="0" borderId="23" xfId="0" applyNumberFormat="1" applyFont="1" applyFill="1" applyBorder="1" applyAlignment="1" applyProtection="1">
      <alignment horizontal="center" vertical="center"/>
      <protection hidden="1"/>
    </xf>
    <xf numFmtId="176" fontId="18" fillId="0" borderId="33" xfId="0" applyNumberFormat="1" applyFont="1" applyFill="1" applyBorder="1" applyAlignment="1" applyProtection="1">
      <alignment horizontal="center" vertical="center"/>
      <protection hidden="1"/>
    </xf>
    <xf numFmtId="176" fontId="18" fillId="0" borderId="21" xfId="0" applyNumberFormat="1" applyFont="1" applyFill="1" applyBorder="1" applyAlignment="1" applyProtection="1">
      <alignment horizontal="center" vertical="center"/>
      <protection hidden="1"/>
    </xf>
    <xf numFmtId="176" fontId="18" fillId="0" borderId="25" xfId="0" applyNumberFormat="1" applyFont="1" applyFill="1" applyBorder="1" applyAlignment="1" applyProtection="1">
      <alignment horizontal="center" vertical="center"/>
      <protection hidden="1"/>
    </xf>
    <xf numFmtId="176" fontId="39" fillId="0" borderId="32" xfId="1" applyNumberFormat="1" applyFont="1" applyFill="1" applyBorder="1" applyAlignment="1" applyProtection="1">
      <alignment horizontal="center" vertical="center"/>
      <protection hidden="1"/>
    </xf>
    <xf numFmtId="176" fontId="39" fillId="0" borderId="0" xfId="1" applyNumberFormat="1" applyFont="1" applyFill="1" applyBorder="1" applyAlignment="1" applyProtection="1">
      <alignment horizontal="center" vertical="center"/>
      <protection hidden="1"/>
    </xf>
    <xf numFmtId="176" fontId="39" fillId="0" borderId="23" xfId="1" applyNumberFormat="1" applyFont="1" applyFill="1" applyBorder="1" applyAlignment="1" applyProtection="1">
      <alignment horizontal="center" vertical="center"/>
      <protection hidden="1"/>
    </xf>
    <xf numFmtId="176" fontId="39" fillId="0" borderId="33" xfId="1" applyNumberFormat="1" applyFont="1" applyFill="1" applyBorder="1" applyAlignment="1" applyProtection="1">
      <alignment horizontal="center" vertical="center"/>
      <protection hidden="1"/>
    </xf>
    <xf numFmtId="176" fontId="39" fillId="0" borderId="21" xfId="1" applyNumberFormat="1" applyFont="1" applyFill="1" applyBorder="1" applyAlignment="1" applyProtection="1">
      <alignment horizontal="center" vertical="center"/>
      <protection hidden="1"/>
    </xf>
    <xf numFmtId="176" fontId="39" fillId="0" borderId="25" xfId="1" applyNumberFormat="1" applyFont="1" applyFill="1" applyBorder="1" applyAlignment="1" applyProtection="1">
      <alignment horizontal="center" vertical="center"/>
      <protection hidden="1"/>
    </xf>
    <xf numFmtId="176" fontId="17" fillId="0" borderId="2" xfId="0" applyNumberFormat="1" applyFont="1" applyFill="1" applyBorder="1" applyAlignment="1" applyProtection="1">
      <alignment horizontal="center" vertical="center"/>
      <protection hidden="1"/>
    </xf>
    <xf numFmtId="176" fontId="17" fillId="0" borderId="14" xfId="0" applyNumberFormat="1" applyFont="1" applyFill="1" applyBorder="1" applyAlignment="1" applyProtection="1">
      <alignment horizontal="right" vertical="center"/>
      <protection hidden="1"/>
    </xf>
    <xf numFmtId="176" fontId="17" fillId="0" borderId="15" xfId="0" applyNumberFormat="1" applyFont="1" applyFill="1" applyBorder="1" applyAlignment="1" applyProtection="1">
      <alignment horizontal="right" vertical="center"/>
      <protection hidden="1"/>
    </xf>
    <xf numFmtId="176" fontId="17" fillId="0" borderId="16" xfId="0" applyNumberFormat="1" applyFont="1" applyFill="1" applyBorder="1" applyAlignment="1" applyProtection="1">
      <alignment horizontal="right" vertical="center"/>
      <protection hidden="1"/>
    </xf>
    <xf numFmtId="176" fontId="17" fillId="0" borderId="6" xfId="0" applyNumberFormat="1" applyFont="1" applyFill="1" applyBorder="1" applyAlignment="1" applyProtection="1">
      <alignment horizontal="center" vertical="center"/>
      <protection hidden="1"/>
    </xf>
    <xf numFmtId="176" fontId="17" fillId="0" borderId="5" xfId="0" applyNumberFormat="1" applyFont="1" applyFill="1" applyBorder="1" applyAlignment="1" applyProtection="1">
      <alignment horizontal="right" vertical="center"/>
      <protection hidden="1"/>
    </xf>
    <xf numFmtId="176" fontId="17" fillId="0" borderId="2" xfId="0" applyNumberFormat="1" applyFont="1" applyFill="1" applyBorder="1" applyAlignment="1" applyProtection="1">
      <alignment horizontal="right" vertical="center"/>
      <protection hidden="1"/>
    </xf>
    <xf numFmtId="176" fontId="18" fillId="0" borderId="7" xfId="0" applyNumberFormat="1" applyFont="1" applyFill="1" applyBorder="1" applyAlignment="1" applyProtection="1">
      <alignment horizontal="center" vertical="center"/>
      <protection hidden="1"/>
    </xf>
    <xf numFmtId="176" fontId="18" fillId="0" borderId="18" xfId="0" applyNumberFormat="1" applyFont="1" applyFill="1" applyBorder="1" applyAlignment="1" applyProtection="1">
      <alignment horizontal="center" vertical="center"/>
      <protection hidden="1"/>
    </xf>
    <xf numFmtId="176" fontId="12" fillId="0" borderId="5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6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17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18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3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4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2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51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2" xfId="1" applyNumberFormat="1" applyFont="1" applyFill="1" applyBorder="1" applyAlignment="1" applyProtection="1">
      <alignment horizontal="center" vertical="center"/>
      <protection hidden="1"/>
    </xf>
    <xf numFmtId="180" fontId="37" fillId="0" borderId="51" xfId="1" applyNumberFormat="1" applyFont="1" applyFill="1" applyBorder="1" applyAlignment="1" applyProtection="1">
      <alignment horizontal="center" vertical="center"/>
      <protection hidden="1"/>
    </xf>
    <xf numFmtId="176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176" fontId="18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76" fontId="18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176" fontId="3" fillId="0" borderId="4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3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0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4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8" xfId="0" applyNumberFormat="1" applyFont="1" applyFill="1" applyBorder="1" applyAlignment="1" applyProtection="1">
      <alignment horizontal="center" vertical="center" textRotation="255" shrinkToFit="1"/>
      <protection hidden="1"/>
    </xf>
    <xf numFmtId="0" fontId="0" fillId="0" borderId="2" xfId="0" applyBorder="1" applyAlignment="1">
      <alignment horizontal="left" vertical="center"/>
    </xf>
    <xf numFmtId="176" fontId="38" fillId="0" borderId="5" xfId="1" applyNumberFormat="1" applyFont="1" applyFill="1" applyBorder="1" applyAlignment="1" applyProtection="1">
      <alignment horizontal="center" vertical="center"/>
      <protection hidden="1"/>
    </xf>
    <xf numFmtId="176" fontId="38" fillId="0" borderId="2" xfId="1" applyNumberFormat="1" applyFont="1" applyFill="1" applyBorder="1" applyAlignment="1" applyProtection="1">
      <alignment horizontal="center" vertical="center"/>
      <protection hidden="1"/>
    </xf>
    <xf numFmtId="176" fontId="38" fillId="0" borderId="6" xfId="1" applyNumberFormat="1" applyFont="1" applyFill="1" applyBorder="1" applyAlignment="1" applyProtection="1">
      <alignment horizontal="center" vertical="center"/>
      <protection hidden="1"/>
    </xf>
    <xf numFmtId="176" fontId="38" fillId="0" borderId="17" xfId="1" applyNumberFormat="1" applyFont="1" applyFill="1" applyBorder="1" applyAlignment="1" applyProtection="1">
      <alignment horizontal="center" vertical="center"/>
      <protection hidden="1"/>
    </xf>
    <xf numFmtId="176" fontId="38" fillId="0" borderId="1" xfId="1" applyNumberFormat="1" applyFont="1" applyFill="1" applyBorder="1" applyAlignment="1" applyProtection="1">
      <alignment horizontal="center" vertical="center"/>
      <protection hidden="1"/>
    </xf>
    <xf numFmtId="176" fontId="38" fillId="0" borderId="18" xfId="1" applyNumberFormat="1" applyFont="1" applyFill="1" applyBorder="1" applyAlignment="1" applyProtection="1">
      <alignment horizontal="center" vertical="center"/>
      <protection hidden="1"/>
    </xf>
    <xf numFmtId="176" fontId="38" fillId="0" borderId="4" xfId="0" applyNumberFormat="1" applyFont="1" applyFill="1" applyBorder="1" applyAlignment="1" applyProtection="1">
      <alignment vertical="center" shrinkToFit="1"/>
      <protection hidden="1"/>
    </xf>
    <xf numFmtId="176" fontId="38" fillId="0" borderId="9" xfId="0" applyNumberFormat="1" applyFont="1" applyFill="1" applyBorder="1" applyAlignment="1" applyProtection="1">
      <alignment vertical="center" shrinkToFit="1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7" xfId="0" applyNumberFormat="1" applyFont="1" applyFill="1" applyBorder="1" applyAlignment="1" applyProtection="1">
      <alignment vertical="center"/>
      <protection hidden="1"/>
    </xf>
    <xf numFmtId="176" fontId="2" fillId="0" borderId="1" xfId="0" applyNumberFormat="1" applyFont="1" applyFill="1" applyBorder="1" applyAlignment="1" applyProtection="1">
      <alignment vertical="center"/>
      <protection hidden="1"/>
    </xf>
    <xf numFmtId="176" fontId="2" fillId="0" borderId="18" xfId="0" applyNumberFormat="1" applyFont="1" applyFill="1" applyBorder="1" applyAlignment="1" applyProtection="1">
      <alignment vertical="center"/>
      <protection hidden="1"/>
    </xf>
    <xf numFmtId="176" fontId="18" fillId="0" borderId="0" xfId="0" applyNumberFormat="1" applyFont="1" applyFill="1" applyBorder="1" applyAlignment="1" applyProtection="1">
      <alignment vertical="center"/>
      <protection hidden="1"/>
    </xf>
    <xf numFmtId="176" fontId="18" fillId="0" borderId="1" xfId="0" applyNumberFormat="1" applyFont="1" applyFill="1" applyBorder="1" applyAlignment="1" applyProtection="1">
      <alignment vertical="center"/>
      <protection hidden="1"/>
    </xf>
    <xf numFmtId="176" fontId="10" fillId="0" borderId="8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0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2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6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3" xfId="0" applyNumberFormat="1" applyFont="1" applyFill="1" applyBorder="1" applyAlignment="1" applyProtection="1">
      <alignment horizontal="left" vertical="center"/>
      <protection hidden="1"/>
    </xf>
    <xf numFmtId="176" fontId="9" fillId="0" borderId="4" xfId="0" applyNumberFormat="1" applyFont="1" applyFill="1" applyBorder="1" applyAlignment="1" applyProtection="1">
      <alignment horizontal="left" vertical="center"/>
      <protection hidden="1"/>
    </xf>
    <xf numFmtId="176" fontId="9" fillId="0" borderId="9" xfId="0" applyNumberFormat="1" applyFont="1" applyFill="1" applyBorder="1" applyAlignment="1" applyProtection="1">
      <alignment horizontal="left" vertical="center"/>
      <protection hidden="1"/>
    </xf>
    <xf numFmtId="176" fontId="3" fillId="0" borderId="3" xfId="0" applyNumberFormat="1" applyFont="1" applyFill="1" applyBorder="1" applyAlignment="1" applyProtection="1">
      <alignment horizontal="left" vertical="center"/>
      <protection hidden="1"/>
    </xf>
    <xf numFmtId="176" fontId="3" fillId="0" borderId="4" xfId="0" applyNumberFormat="1" applyFont="1" applyFill="1" applyBorder="1" applyAlignment="1" applyProtection="1">
      <alignment horizontal="left" vertical="center"/>
      <protection hidden="1"/>
    </xf>
    <xf numFmtId="176" fontId="3" fillId="0" borderId="9" xfId="0" applyNumberFormat="1" applyFont="1" applyFill="1" applyBorder="1" applyAlignment="1" applyProtection="1">
      <alignment horizontal="left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center"/>
      <protection hidden="1"/>
    </xf>
    <xf numFmtId="176" fontId="12" fillId="0" borderId="2" xfId="0" applyNumberFormat="1" applyFont="1" applyFill="1" applyBorder="1" applyAlignment="1" applyProtection="1">
      <alignment horizontal="center" vertical="center"/>
      <protection hidden="1"/>
    </xf>
    <xf numFmtId="176" fontId="12" fillId="0" borderId="6" xfId="0" applyNumberFormat="1" applyFont="1" applyFill="1" applyBorder="1" applyAlignment="1" applyProtection="1">
      <alignment horizontal="center" vertical="center"/>
      <protection hidden="1"/>
    </xf>
    <xf numFmtId="176" fontId="12" fillId="0" borderId="8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2" fillId="0" borderId="7" xfId="0" applyNumberFormat="1" applyFont="1" applyFill="1" applyBorder="1" applyAlignment="1" applyProtection="1">
      <alignment horizontal="center" vertical="center"/>
      <protection hidden="1"/>
    </xf>
    <xf numFmtId="176" fontId="18" fillId="0" borderId="19" xfId="0" applyNumberFormat="1" applyFont="1" applyFill="1" applyBorder="1" applyAlignment="1" applyProtection="1">
      <alignment horizontal="center" vertical="center"/>
      <protection hidden="1"/>
    </xf>
    <xf numFmtId="176" fontId="18" fillId="0" borderId="20" xfId="0" applyNumberFormat="1" applyFont="1" applyFill="1" applyBorder="1" applyAlignment="1" applyProtection="1">
      <alignment horizontal="center" vertical="center"/>
      <protection hidden="1"/>
    </xf>
    <xf numFmtId="176" fontId="18" fillId="0" borderId="22" xfId="0" applyNumberFormat="1" applyFont="1" applyFill="1" applyBorder="1" applyAlignment="1" applyProtection="1">
      <alignment horizontal="center" vertical="center"/>
      <protection hidden="1"/>
    </xf>
    <xf numFmtId="176" fontId="18" fillId="0" borderId="24" xfId="0" applyNumberFormat="1" applyFont="1" applyFill="1" applyBorder="1" applyAlignment="1" applyProtection="1">
      <alignment horizontal="center" vertical="center"/>
      <protection hidden="1"/>
    </xf>
    <xf numFmtId="176" fontId="17" fillId="0" borderId="26" xfId="0" applyNumberFormat="1" applyFont="1" applyFill="1" applyBorder="1" applyAlignment="1" applyProtection="1">
      <alignment horizontal="right" vertical="center"/>
      <protection hidden="1"/>
    </xf>
    <xf numFmtId="176" fontId="17" fillId="0" borderId="27" xfId="0" applyNumberFormat="1" applyFont="1" applyFill="1" applyBorder="1" applyAlignment="1" applyProtection="1">
      <alignment horizontal="right" vertical="center"/>
      <protection hidden="1"/>
    </xf>
    <xf numFmtId="176" fontId="17" fillId="0" borderId="28" xfId="0" applyNumberFormat="1" applyFont="1" applyFill="1" applyBorder="1" applyAlignment="1" applyProtection="1">
      <alignment horizontal="right" vertical="center"/>
      <protection hidden="1"/>
    </xf>
    <xf numFmtId="176" fontId="17" fillId="0" borderId="29" xfId="0" applyNumberFormat="1" applyFont="1" applyFill="1" applyBorder="1" applyAlignment="1" applyProtection="1">
      <alignment horizontal="right" vertical="center"/>
      <protection hidden="1"/>
    </xf>
    <xf numFmtId="176" fontId="17" fillId="0" borderId="6" xfId="0" applyNumberFormat="1" applyFont="1" applyFill="1" applyBorder="1" applyAlignment="1" applyProtection="1">
      <alignment horizontal="right" vertical="center"/>
      <protection hidden="1"/>
    </xf>
    <xf numFmtId="176" fontId="18" fillId="0" borderId="47" xfId="0" applyNumberFormat="1" applyFont="1" applyFill="1" applyBorder="1" applyAlignment="1" applyProtection="1">
      <alignment horizontal="center" vertical="center"/>
      <protection hidden="1"/>
    </xf>
    <xf numFmtId="176" fontId="18" fillId="0" borderId="2" xfId="0" applyNumberFormat="1" applyFont="1" applyFill="1" applyBorder="1" applyAlignment="1" applyProtection="1">
      <alignment horizontal="center" vertical="center"/>
      <protection hidden="1"/>
    </xf>
    <xf numFmtId="176" fontId="18" fillId="0" borderId="45" xfId="0" applyNumberFormat="1" applyFont="1" applyFill="1" applyBorder="1" applyAlignment="1" applyProtection="1">
      <alignment horizontal="center" vertical="center"/>
      <protection hidden="1"/>
    </xf>
    <xf numFmtId="176" fontId="2" fillId="0" borderId="2" xfId="0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center" vertical="center"/>
      <protection hidden="1"/>
    </xf>
    <xf numFmtId="176" fontId="2" fillId="0" borderId="1" xfId="0" applyNumberFormat="1" applyFont="1" applyFill="1" applyBorder="1" applyAlignment="1" applyProtection="1">
      <alignment horizontal="center" vertical="center"/>
      <protection hidden="1"/>
    </xf>
    <xf numFmtId="176" fontId="3" fillId="0" borderId="4" xfId="0" applyNumberFormat="1" applyFont="1" applyFill="1" applyBorder="1" applyAlignment="1" applyProtection="1">
      <alignment horizontal="center"/>
      <protection hidden="1"/>
    </xf>
    <xf numFmtId="176" fontId="38" fillId="0" borderId="4" xfId="0" applyNumberFormat="1" applyFont="1" applyFill="1" applyBorder="1" applyAlignment="1" applyProtection="1">
      <alignment vertical="center"/>
      <protection hidden="1"/>
    </xf>
    <xf numFmtId="176" fontId="38" fillId="0" borderId="9" xfId="0" applyNumberFormat="1" applyFont="1" applyFill="1" applyBorder="1" applyAlignment="1" applyProtection="1">
      <alignment vertical="center"/>
      <protection hidden="1"/>
    </xf>
    <xf numFmtId="176" fontId="37" fillId="0" borderId="3" xfId="0" applyNumberFormat="1" applyFont="1" applyFill="1" applyBorder="1" applyAlignment="1" applyProtection="1">
      <alignment horizontal="center" vertical="center"/>
      <protection hidden="1"/>
    </xf>
    <xf numFmtId="176" fontId="37" fillId="0" borderId="9" xfId="0" applyNumberFormat="1" applyFont="1" applyFill="1" applyBorder="1" applyAlignment="1" applyProtection="1">
      <alignment horizontal="center" vertical="center"/>
      <protection hidden="1"/>
    </xf>
    <xf numFmtId="1" fontId="37" fillId="0" borderId="30" xfId="1" applyNumberFormat="1" applyFont="1" applyFill="1" applyBorder="1" applyAlignment="1" applyProtection="1">
      <alignment horizontal="center" vertical="center"/>
      <protection hidden="1"/>
    </xf>
    <xf numFmtId="0" fontId="37" fillId="0" borderId="31" xfId="1" applyNumberFormat="1" applyFont="1" applyFill="1" applyBorder="1" applyAlignment="1" applyProtection="1">
      <alignment horizontal="center" vertical="center"/>
      <protection hidden="1"/>
    </xf>
    <xf numFmtId="1" fontId="37" fillId="0" borderId="31" xfId="1" applyNumberFormat="1" applyFont="1" applyFill="1" applyBorder="1" applyAlignment="1" applyProtection="1">
      <alignment horizontal="center" vertical="center"/>
      <protection hidden="1"/>
    </xf>
    <xf numFmtId="0" fontId="37" fillId="0" borderId="35" xfId="1" applyNumberFormat="1" applyFont="1" applyFill="1" applyBorder="1" applyAlignment="1" applyProtection="1">
      <alignment horizontal="center" vertical="center"/>
      <protection hidden="1"/>
    </xf>
    <xf numFmtId="176" fontId="38" fillId="0" borderId="3" xfId="0" applyNumberFormat="1" applyFont="1" applyFill="1" applyBorder="1" applyAlignment="1" applyProtection="1">
      <alignment horizontal="left" vertical="center" wrapText="1" indent="1"/>
      <protection hidden="1"/>
    </xf>
    <xf numFmtId="176" fontId="38" fillId="0" borderId="4" xfId="0" applyNumberFormat="1" applyFont="1" applyFill="1" applyBorder="1" applyAlignment="1" applyProtection="1">
      <alignment horizontal="left" vertical="center" wrapText="1" indent="1"/>
      <protection hidden="1"/>
    </xf>
    <xf numFmtId="176" fontId="38" fillId="0" borderId="9" xfId="0" applyNumberFormat="1" applyFont="1" applyFill="1" applyBorder="1" applyAlignment="1" applyProtection="1">
      <alignment horizontal="left" vertical="center" wrapText="1" indent="1"/>
      <protection hidden="1"/>
    </xf>
    <xf numFmtId="176" fontId="38" fillId="0" borderId="3" xfId="0" applyNumberFormat="1" applyFont="1" applyFill="1" applyBorder="1" applyAlignment="1" applyProtection="1">
      <alignment horizontal="center" vertical="center"/>
      <protection hidden="1"/>
    </xf>
    <xf numFmtId="176" fontId="38" fillId="0" borderId="4" xfId="0" applyNumberFormat="1" applyFont="1" applyFill="1" applyBorder="1" applyAlignment="1" applyProtection="1">
      <alignment horizontal="center" vertical="center"/>
      <protection hidden="1"/>
    </xf>
    <xf numFmtId="176" fontId="38" fillId="0" borderId="9" xfId="0" applyNumberFormat="1" applyFont="1" applyFill="1" applyBorder="1" applyAlignment="1" applyProtection="1">
      <alignment horizontal="center" vertical="center"/>
      <protection hidden="1"/>
    </xf>
    <xf numFmtId="176" fontId="38" fillId="0" borderId="43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4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1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0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3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9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5" xfId="0" applyNumberFormat="1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center" vertical="center"/>
      <protection hidden="1"/>
    </xf>
    <xf numFmtId="176" fontId="3" fillId="0" borderId="6" xfId="0" applyNumberFormat="1" applyFont="1" applyFill="1" applyBorder="1" applyAlignment="1" applyProtection="1">
      <alignment horizontal="center" vertical="center"/>
      <protection hidden="1"/>
    </xf>
    <xf numFmtId="176" fontId="3" fillId="0" borderId="17" xfId="0" applyNumberFormat="1" applyFont="1" applyFill="1" applyBorder="1" applyAlignment="1" applyProtection="1">
      <alignment horizontal="center" vertical="center"/>
      <protection hidden="1"/>
    </xf>
    <xf numFmtId="176" fontId="3" fillId="0" borderId="1" xfId="0" applyNumberFormat="1" applyFont="1" applyFill="1" applyBorder="1" applyAlignment="1" applyProtection="1">
      <alignment horizontal="center" vertical="center"/>
      <protection hidden="1"/>
    </xf>
    <xf numFmtId="176" fontId="3" fillId="0" borderId="18" xfId="0" applyNumberFormat="1" applyFont="1" applyFill="1" applyBorder="1" applyAlignment="1" applyProtection="1">
      <alignment horizontal="center" vertical="center"/>
      <protection hidden="1"/>
    </xf>
    <xf numFmtId="176" fontId="38" fillId="0" borderId="41" xfId="0" applyNumberFormat="1" applyFont="1" applyFill="1" applyBorder="1" applyAlignment="1" applyProtection="1">
      <alignment horizontal="center" vertical="center"/>
      <protection hidden="1"/>
    </xf>
    <xf numFmtId="176" fontId="38" fillId="0" borderId="39" xfId="0" applyNumberFormat="1" applyFont="1" applyFill="1" applyBorder="1" applyAlignment="1" applyProtection="1">
      <alignment horizontal="center" vertical="center"/>
      <protection hidden="1"/>
    </xf>
    <xf numFmtId="176" fontId="38" fillId="0" borderId="40" xfId="0" applyNumberFormat="1" applyFont="1" applyFill="1" applyBorder="1" applyAlignment="1" applyProtection="1">
      <alignment horizontal="center" vertical="center"/>
      <protection hidden="1"/>
    </xf>
    <xf numFmtId="176" fontId="38" fillId="0" borderId="42" xfId="0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textRotation="255"/>
      <protection hidden="1"/>
    </xf>
    <xf numFmtId="176" fontId="13" fillId="0" borderId="7" xfId="0" applyNumberFormat="1" applyFont="1" applyFill="1" applyBorder="1" applyAlignment="1" applyProtection="1">
      <alignment horizontal="right" textRotation="255"/>
      <protection hidden="1"/>
    </xf>
    <xf numFmtId="176" fontId="38" fillId="0" borderId="38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39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2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8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0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17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1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17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4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9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5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24" fillId="2" borderId="5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2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6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17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1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18" xfId="1" applyNumberFormat="1" applyFont="1" applyFill="1" applyBorder="1" applyAlignment="1" applyProtection="1">
      <alignment horizontal="center" vertical="center"/>
      <protection locked="0" hidden="1"/>
    </xf>
    <xf numFmtId="176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13" xfId="0" applyNumberFormat="1" applyFont="1" applyFill="1" applyBorder="1" applyAlignment="1" applyProtection="1">
      <alignment horizontal="center" vertical="center"/>
      <protection hidden="1"/>
    </xf>
    <xf numFmtId="176" fontId="18" fillId="0" borderId="34" xfId="0" applyNumberFormat="1" applyFont="1" applyFill="1" applyBorder="1" applyAlignment="1" applyProtection="1">
      <alignment horizontal="center" vertical="center"/>
      <protection hidden="1"/>
    </xf>
    <xf numFmtId="0" fontId="48" fillId="3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48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48" fillId="3" borderId="9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3" xfId="0" applyNumberFormat="1" applyFont="1" applyFill="1" applyBorder="1" applyAlignment="1" applyProtection="1">
      <alignment horizontal="center" vertical="center"/>
      <protection hidden="1"/>
    </xf>
    <xf numFmtId="176" fontId="3" fillId="0" borderId="4" xfId="0" applyNumberFormat="1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Fill="1" applyBorder="1" applyAlignment="1" applyProtection="1">
      <alignment horizontal="center" vertical="center"/>
      <protection hidden="1"/>
    </xf>
    <xf numFmtId="176" fontId="3" fillId="0" borderId="3" xfId="0" applyNumberFormat="1" applyFont="1" applyFill="1" applyBorder="1" applyAlignment="1" applyProtection="1">
      <alignment horizontal="distributed" vertical="center" wrapText="1"/>
      <protection hidden="1"/>
    </xf>
    <xf numFmtId="176" fontId="38" fillId="0" borderId="17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1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45" xfId="0" applyNumberFormat="1" applyFont="1" applyFill="1" applyBorder="1" applyAlignment="1" applyProtection="1">
      <alignment horizontal="center" vertical="center"/>
      <protection hidden="1"/>
    </xf>
    <xf numFmtId="176" fontId="3" fillId="0" borderId="46" xfId="0" applyNumberFormat="1" applyFont="1" applyFill="1" applyBorder="1" applyAlignment="1" applyProtection="1">
      <alignment horizontal="center" vertical="center"/>
      <protection hidden="1"/>
    </xf>
    <xf numFmtId="176" fontId="3" fillId="0" borderId="47" xfId="0" applyNumberFormat="1" applyFont="1" applyFill="1" applyBorder="1" applyAlignment="1" applyProtection="1">
      <alignment horizontal="center" vertical="center"/>
      <protection hidden="1"/>
    </xf>
    <xf numFmtId="176" fontId="3" fillId="0" borderId="48" xfId="0" applyNumberFormat="1" applyFont="1" applyFill="1" applyBorder="1" applyAlignment="1" applyProtection="1">
      <alignment horizontal="center" vertical="center"/>
      <protection hidden="1"/>
    </xf>
    <xf numFmtId="176" fontId="3" fillId="0" borderId="14" xfId="0" applyNumberFormat="1" applyFont="1" applyFill="1" applyBorder="1" applyAlignment="1" applyProtection="1">
      <alignment horizontal="center" vertical="center"/>
      <protection hidden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  <xf numFmtId="176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37" fillId="0" borderId="3" xfId="1" applyNumberFormat="1" applyFont="1" applyFill="1" applyBorder="1" applyAlignment="1" applyProtection="1">
      <alignment horizontal="center" vertical="center"/>
      <protection hidden="1"/>
    </xf>
    <xf numFmtId="0" fontId="37" fillId="0" borderId="1" xfId="1" applyNumberFormat="1" applyFont="1" applyFill="1" applyBorder="1" applyAlignment="1" applyProtection="1">
      <alignment horizontal="center" vertical="center"/>
      <protection hidden="1"/>
    </xf>
    <xf numFmtId="0" fontId="37" fillId="0" borderId="37" xfId="1" applyNumberFormat="1" applyFont="1" applyFill="1" applyBorder="1" applyAlignment="1" applyProtection="1">
      <alignment horizontal="center" vertical="center"/>
      <protection hidden="1"/>
    </xf>
    <xf numFmtId="1" fontId="37" fillId="0" borderId="36" xfId="1" applyNumberFormat="1" applyFont="1" applyFill="1" applyBorder="1" applyAlignment="1" applyProtection="1">
      <alignment horizontal="center" vertical="center"/>
      <protection hidden="1"/>
    </xf>
    <xf numFmtId="0" fontId="37" fillId="0" borderId="18" xfId="1" applyNumberFormat="1" applyFont="1" applyFill="1" applyBorder="1" applyAlignment="1" applyProtection="1">
      <alignment horizontal="center" vertical="center"/>
      <protection hidden="1"/>
    </xf>
    <xf numFmtId="176" fontId="3" fillId="0" borderId="8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0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9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90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9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5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2" fillId="0" borderId="50" xfId="0" applyNumberFormat="1" applyFont="1" applyFill="1" applyBorder="1" applyAlignment="1" applyProtection="1">
      <alignment horizontal="center" vertical="center"/>
      <protection hidden="1"/>
    </xf>
    <xf numFmtId="176" fontId="12" fillId="0" borderId="49" xfId="0" applyNumberFormat="1" applyFont="1" applyFill="1" applyBorder="1" applyAlignment="1" applyProtection="1">
      <alignment horizontal="center" vertical="center"/>
      <protection hidden="1"/>
    </xf>
    <xf numFmtId="176" fontId="3" fillId="0" borderId="14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3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4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7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9" xfId="1" applyNumberFormat="1" applyFont="1" applyFill="1" applyBorder="1" applyAlignment="1" applyProtection="1">
      <alignment horizontal="center" vertical="center" wrapText="1"/>
      <protection hidden="1"/>
    </xf>
    <xf numFmtId="180" fontId="37" fillId="0" borderId="53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4" xfId="1" applyNumberFormat="1" applyFont="1" applyFill="1" applyBorder="1" applyAlignment="1" applyProtection="1">
      <alignment horizontal="center" vertical="center"/>
      <protection hidden="1"/>
    </xf>
    <xf numFmtId="180" fontId="37" fillId="0" borderId="53" xfId="1" applyNumberFormat="1" applyFont="1" applyFill="1" applyBorder="1" applyAlignment="1" applyProtection="1">
      <alignment horizontal="center" vertical="center"/>
      <protection hidden="1"/>
    </xf>
    <xf numFmtId="180" fontId="37" fillId="0" borderId="54" xfId="1" applyNumberFormat="1" applyFont="1" applyFill="1" applyBorder="1" applyAlignment="1" applyProtection="1">
      <alignment horizontal="center" vertical="center"/>
      <protection hidden="1"/>
    </xf>
    <xf numFmtId="180" fontId="37" fillId="0" borderId="9" xfId="1" applyNumberFormat="1" applyFont="1" applyFill="1" applyBorder="1" applyAlignment="1" applyProtection="1">
      <alignment horizontal="center" vertical="center"/>
      <protection hidden="1"/>
    </xf>
    <xf numFmtId="176" fontId="2" fillId="0" borderId="5" xfId="0" applyNumberFormat="1" applyFont="1" applyFill="1" applyBorder="1" applyProtection="1">
      <alignment vertical="center"/>
      <protection hidden="1"/>
    </xf>
    <xf numFmtId="176" fontId="2" fillId="0" borderId="2" xfId="0" applyNumberFormat="1" applyFont="1" applyFill="1" applyBorder="1" applyProtection="1">
      <alignment vertical="center"/>
      <protection hidden="1"/>
    </xf>
    <xf numFmtId="176" fontId="2" fillId="0" borderId="6" xfId="0" applyNumberFormat="1" applyFont="1" applyFill="1" applyBorder="1" applyProtection="1">
      <alignment vertical="center"/>
      <protection hidden="1"/>
    </xf>
    <xf numFmtId="176" fontId="2" fillId="0" borderId="8" xfId="0" applyNumberFormat="1" applyFont="1" applyFill="1" applyBorder="1" applyProtection="1">
      <alignment vertical="center"/>
      <protection hidden="1"/>
    </xf>
    <xf numFmtId="176" fontId="2" fillId="0" borderId="0" xfId="0" applyNumberFormat="1" applyFont="1" applyFill="1" applyBorder="1" applyProtection="1">
      <alignment vertical="center"/>
      <protection hidden="1"/>
    </xf>
    <xf numFmtId="176" fontId="2" fillId="0" borderId="7" xfId="0" applyNumberFormat="1" applyFont="1" applyFill="1" applyBorder="1" applyProtection="1">
      <alignment vertical="center"/>
      <protection hidden="1"/>
    </xf>
    <xf numFmtId="176" fontId="2" fillId="0" borderId="17" xfId="0" applyNumberFormat="1" applyFont="1" applyFill="1" applyBorder="1" applyProtection="1">
      <alignment vertical="center"/>
      <protection hidden="1"/>
    </xf>
    <xf numFmtId="176" fontId="2" fillId="0" borderId="1" xfId="0" applyNumberFormat="1" applyFont="1" applyFill="1" applyBorder="1" applyProtection="1">
      <alignment vertical="center"/>
      <protection hidden="1"/>
    </xf>
    <xf numFmtId="176" fontId="2" fillId="0" borderId="18" xfId="0" applyNumberFormat="1" applyFont="1" applyFill="1" applyBorder="1" applyProtection="1">
      <alignment vertical="center"/>
      <protection hidden="1"/>
    </xf>
    <xf numFmtId="178" fontId="2" fillId="0" borderId="5" xfId="1" applyNumberFormat="1" applyFont="1" applyFill="1" applyBorder="1" applyAlignment="1" applyProtection="1">
      <alignment horizontal="left" wrapText="1"/>
      <protection hidden="1"/>
    </xf>
    <xf numFmtId="178" fontId="2" fillId="0" borderId="2" xfId="1" applyNumberFormat="1" applyFont="1" applyFill="1" applyBorder="1" applyAlignment="1" applyProtection="1">
      <alignment horizontal="left" wrapText="1"/>
      <protection hidden="1"/>
    </xf>
    <xf numFmtId="178" fontId="2" fillId="0" borderId="6" xfId="1" applyNumberFormat="1" applyFont="1" applyFill="1" applyBorder="1" applyAlignment="1" applyProtection="1">
      <alignment horizontal="left" wrapText="1"/>
      <protection hidden="1"/>
    </xf>
    <xf numFmtId="178" fontId="2" fillId="0" borderId="8" xfId="1" applyNumberFormat="1" applyFont="1" applyFill="1" applyBorder="1" applyAlignment="1" applyProtection="1">
      <alignment horizontal="left" wrapText="1"/>
      <protection hidden="1"/>
    </xf>
    <xf numFmtId="178" fontId="2" fillId="0" borderId="0" xfId="1" applyNumberFormat="1" applyFont="1" applyFill="1" applyBorder="1" applyAlignment="1" applyProtection="1">
      <alignment horizontal="left" wrapText="1"/>
      <protection hidden="1"/>
    </xf>
    <xf numFmtId="178" fontId="2" fillId="0" borderId="7" xfId="1" applyNumberFormat="1" applyFont="1" applyFill="1" applyBorder="1" applyAlignment="1" applyProtection="1">
      <alignment horizontal="left" wrapText="1"/>
      <protection hidden="1"/>
    </xf>
    <xf numFmtId="178" fontId="2" fillId="0" borderId="17" xfId="1" applyNumberFormat="1" applyFont="1" applyFill="1" applyBorder="1" applyAlignment="1" applyProtection="1">
      <alignment horizontal="left" wrapText="1"/>
      <protection hidden="1"/>
    </xf>
    <xf numFmtId="178" fontId="2" fillId="0" borderId="1" xfId="1" applyNumberFormat="1" applyFont="1" applyFill="1" applyBorder="1" applyAlignment="1" applyProtection="1">
      <alignment horizontal="left" wrapText="1"/>
      <protection hidden="1"/>
    </xf>
    <xf numFmtId="178" fontId="2" fillId="0" borderId="18" xfId="1" applyNumberFormat="1" applyFont="1" applyFill="1" applyBorder="1" applyAlignment="1" applyProtection="1">
      <alignment horizontal="left" wrapText="1"/>
      <protection hidden="1"/>
    </xf>
    <xf numFmtId="176" fontId="44" fillId="2" borderId="5" xfId="0" applyNumberFormat="1" applyFont="1" applyFill="1" applyBorder="1" applyAlignment="1" applyProtection="1">
      <alignment vertical="top"/>
      <protection locked="0" hidden="1"/>
    </xf>
    <xf numFmtId="176" fontId="44" fillId="2" borderId="2" xfId="0" applyNumberFormat="1" applyFont="1" applyFill="1" applyBorder="1" applyAlignment="1" applyProtection="1">
      <alignment vertical="top"/>
      <protection locked="0" hidden="1"/>
    </xf>
    <xf numFmtId="176" fontId="44" fillId="2" borderId="6" xfId="0" applyNumberFormat="1" applyFont="1" applyFill="1" applyBorder="1" applyAlignment="1" applyProtection="1">
      <alignment vertical="top"/>
      <protection locked="0" hidden="1"/>
    </xf>
    <xf numFmtId="176" fontId="44" fillId="2" borderId="8" xfId="0" applyNumberFormat="1" applyFont="1" applyFill="1" applyBorder="1" applyAlignment="1" applyProtection="1">
      <alignment vertical="top"/>
      <protection locked="0" hidden="1"/>
    </xf>
    <xf numFmtId="176" fontId="44" fillId="2" borderId="0" xfId="0" applyNumberFormat="1" applyFont="1" applyFill="1" applyBorder="1" applyAlignment="1" applyProtection="1">
      <alignment vertical="top"/>
      <protection locked="0" hidden="1"/>
    </xf>
    <xf numFmtId="176" fontId="44" fillId="2" borderId="7" xfId="0" applyNumberFormat="1" applyFont="1" applyFill="1" applyBorder="1" applyAlignment="1" applyProtection="1">
      <alignment vertical="top"/>
      <protection locked="0" hidden="1"/>
    </xf>
    <xf numFmtId="176" fontId="44" fillId="2" borderId="17" xfId="0" applyNumberFormat="1" applyFont="1" applyFill="1" applyBorder="1" applyAlignment="1" applyProtection="1">
      <alignment vertical="top"/>
      <protection locked="0" hidden="1"/>
    </xf>
    <xf numFmtId="176" fontId="44" fillId="2" borderId="1" xfId="0" applyNumberFormat="1" applyFont="1" applyFill="1" applyBorder="1" applyAlignment="1" applyProtection="1">
      <alignment vertical="top"/>
      <protection locked="0" hidden="1"/>
    </xf>
    <xf numFmtId="176" fontId="44" fillId="2" borderId="18" xfId="0" applyNumberFormat="1" applyFont="1" applyFill="1" applyBorder="1" applyAlignment="1" applyProtection="1">
      <alignment vertical="top"/>
      <protection locked="0" hidden="1"/>
    </xf>
    <xf numFmtId="180" fontId="29" fillId="2" borderId="54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4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9" xfId="1" applyNumberFormat="1" applyFont="1" applyFill="1" applyBorder="1" applyAlignment="1" applyProtection="1">
      <alignment horizontal="center" vertical="center"/>
      <protection locked="0" hidden="1"/>
    </xf>
    <xf numFmtId="176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42" fillId="0" borderId="5" xfId="0" applyNumberFormat="1" applyFont="1" applyFill="1" applyBorder="1" applyAlignment="1" applyProtection="1">
      <alignment horizontal="left" vertical="center" wrapText="1" indent="1"/>
      <protection hidden="1"/>
    </xf>
    <xf numFmtId="176" fontId="42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76" fontId="42" fillId="0" borderId="6" xfId="0" applyNumberFormat="1" applyFont="1" applyFill="1" applyBorder="1" applyAlignment="1" applyProtection="1">
      <alignment horizontal="left" vertical="center" wrapText="1" indent="1"/>
      <protection hidden="1"/>
    </xf>
    <xf numFmtId="180" fontId="37" fillId="0" borderId="52" xfId="1" applyNumberFormat="1" applyFont="1" applyFill="1" applyBorder="1" applyAlignment="1" applyProtection="1">
      <alignment horizontal="center" vertical="center"/>
      <protection hidden="1"/>
    </xf>
    <xf numFmtId="180" fontId="37" fillId="0" borderId="6" xfId="1" applyNumberFormat="1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5" xfId="0" applyNumberFormat="1" applyFont="1" applyFill="1" applyBorder="1" applyAlignment="1" applyProtection="1">
      <alignment horizontal="center" vertical="center" wrapText="1"/>
      <protection hidden="1"/>
    </xf>
    <xf numFmtId="180" fontId="29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53" xfId="1" applyNumberFormat="1" applyFont="1" applyFill="1" applyBorder="1" applyAlignment="1" applyProtection="1">
      <alignment horizontal="center" vertical="center"/>
      <protection locked="0" hidden="1"/>
    </xf>
    <xf numFmtId="176" fontId="3" fillId="0" borderId="5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6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8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7" xfId="0" applyNumberFormat="1" applyFont="1" applyFill="1" applyBorder="1" applyAlignment="1" applyProtection="1">
      <alignment horizontal="center" vertical="center" textRotation="255" wrapText="1"/>
      <protection hidden="1"/>
    </xf>
    <xf numFmtId="0" fontId="44" fillId="2" borderId="5" xfId="1" applyNumberFormat="1" applyFont="1" applyFill="1" applyBorder="1" applyAlignment="1" applyProtection="1">
      <alignment vertical="top" wrapText="1"/>
      <protection locked="0" hidden="1"/>
    </xf>
    <xf numFmtId="0" fontId="44" fillId="2" borderId="2" xfId="1" applyNumberFormat="1" applyFont="1" applyFill="1" applyBorder="1" applyAlignment="1" applyProtection="1">
      <alignment vertical="top" wrapText="1"/>
      <protection locked="0" hidden="1"/>
    </xf>
    <xf numFmtId="0" fontId="44" fillId="2" borderId="6" xfId="1" applyNumberFormat="1" applyFont="1" applyFill="1" applyBorder="1" applyAlignment="1" applyProtection="1">
      <alignment vertical="top" wrapText="1"/>
      <protection locked="0" hidden="1"/>
    </xf>
    <xf numFmtId="0" fontId="44" fillId="2" borderId="8" xfId="1" applyNumberFormat="1" applyFont="1" applyFill="1" applyBorder="1" applyAlignment="1" applyProtection="1">
      <alignment vertical="top" wrapText="1"/>
      <protection locked="0" hidden="1"/>
    </xf>
    <xf numFmtId="0" fontId="44" fillId="2" borderId="0" xfId="1" applyNumberFormat="1" applyFont="1" applyFill="1" applyBorder="1" applyAlignment="1" applyProtection="1">
      <alignment vertical="top" wrapText="1"/>
      <protection locked="0" hidden="1"/>
    </xf>
    <xf numFmtId="0" fontId="44" fillId="2" borderId="7" xfId="1" applyNumberFormat="1" applyFont="1" applyFill="1" applyBorder="1" applyAlignment="1" applyProtection="1">
      <alignment vertical="top" wrapText="1"/>
      <protection locked="0" hidden="1"/>
    </xf>
    <xf numFmtId="0" fontId="44" fillId="2" borderId="17" xfId="1" applyNumberFormat="1" applyFont="1" applyFill="1" applyBorder="1" applyAlignment="1" applyProtection="1">
      <alignment vertical="top" wrapText="1"/>
      <protection locked="0" hidden="1"/>
    </xf>
    <xf numFmtId="0" fontId="44" fillId="2" borderId="1" xfId="1" applyNumberFormat="1" applyFont="1" applyFill="1" applyBorder="1" applyAlignment="1" applyProtection="1">
      <alignment vertical="top" wrapText="1"/>
      <protection locked="0" hidden="1"/>
    </xf>
    <xf numFmtId="0" fontId="44" fillId="2" borderId="18" xfId="1" applyNumberFormat="1" applyFont="1" applyFill="1" applyBorder="1" applyAlignment="1" applyProtection="1">
      <alignment vertical="top" wrapText="1"/>
      <protection locked="0" hidden="1"/>
    </xf>
    <xf numFmtId="180" fontId="2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176" fontId="17" fillId="0" borderId="5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2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0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7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17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1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18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42" fillId="0" borderId="8" xfId="0" applyNumberFormat="1" applyFont="1" applyFill="1" applyBorder="1" applyAlignment="1" applyProtection="1">
      <alignment horizontal="left" vertical="center" wrapText="1" indent="1"/>
      <protection hidden="1"/>
    </xf>
    <xf numFmtId="176" fontId="4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176" fontId="52" fillId="0" borderId="5" xfId="1" applyNumberFormat="1" applyFont="1" applyFill="1" applyBorder="1" applyAlignment="1" applyProtection="1">
      <alignment horizontal="right" vertical="center" wrapText="1"/>
      <protection hidden="1"/>
    </xf>
    <xf numFmtId="176" fontId="52" fillId="0" borderId="2" xfId="1" applyNumberFormat="1" applyFont="1" applyFill="1" applyBorder="1" applyAlignment="1" applyProtection="1">
      <alignment horizontal="right" vertical="center" wrapText="1"/>
      <protection hidden="1"/>
    </xf>
    <xf numFmtId="176" fontId="52" fillId="0" borderId="6" xfId="1" applyNumberFormat="1" applyFont="1" applyFill="1" applyBorder="1" applyAlignment="1" applyProtection="1">
      <alignment horizontal="right" vertical="center" wrapText="1"/>
      <protection hidden="1"/>
    </xf>
    <xf numFmtId="176" fontId="52" fillId="0" borderId="14" xfId="1" applyNumberFormat="1" applyFont="1" applyFill="1" applyBorder="1" applyAlignment="1" applyProtection="1">
      <alignment horizontal="right" vertical="center" wrapText="1"/>
      <protection hidden="1"/>
    </xf>
    <xf numFmtId="176" fontId="52" fillId="0" borderId="15" xfId="1" applyNumberFormat="1" applyFont="1" applyFill="1" applyBorder="1" applyAlignment="1" applyProtection="1">
      <alignment horizontal="right" vertical="center" wrapText="1"/>
      <protection hidden="1"/>
    </xf>
    <xf numFmtId="176" fontId="52" fillId="0" borderId="16" xfId="1" applyNumberFormat="1" applyFont="1" applyFill="1" applyBorder="1" applyAlignment="1" applyProtection="1">
      <alignment horizontal="right" vertical="center" wrapText="1"/>
      <protection hidden="1"/>
    </xf>
    <xf numFmtId="179" fontId="13" fillId="0" borderId="32" xfId="1" applyNumberFormat="1" applyFont="1" applyFill="1" applyBorder="1" applyAlignment="1" applyProtection="1">
      <alignment vertical="center" wrapText="1"/>
      <protection hidden="1"/>
    </xf>
    <xf numFmtId="179" fontId="13" fillId="0" borderId="0" xfId="1" applyNumberFormat="1" applyFont="1" applyFill="1" applyBorder="1" applyAlignment="1" applyProtection="1">
      <alignment vertical="center" wrapText="1"/>
      <protection hidden="1"/>
    </xf>
    <xf numFmtId="179" fontId="13" fillId="0" borderId="23" xfId="1" applyNumberFormat="1" applyFont="1" applyFill="1" applyBorder="1" applyAlignment="1" applyProtection="1">
      <alignment vertical="center" wrapText="1"/>
      <protection hidden="1"/>
    </xf>
    <xf numFmtId="179" fontId="13" fillId="0" borderId="33" xfId="1" applyNumberFormat="1" applyFont="1" applyFill="1" applyBorder="1" applyAlignment="1" applyProtection="1">
      <alignment vertical="center" wrapText="1"/>
      <protection hidden="1"/>
    </xf>
    <xf numFmtId="179" fontId="13" fillId="0" borderId="21" xfId="1" applyNumberFormat="1" applyFont="1" applyFill="1" applyBorder="1" applyAlignment="1" applyProtection="1">
      <alignment vertical="center" wrapText="1"/>
      <protection hidden="1"/>
    </xf>
    <xf numFmtId="179" fontId="13" fillId="0" borderId="25" xfId="1" applyNumberFormat="1" applyFont="1" applyFill="1" applyBorder="1" applyAlignment="1" applyProtection="1">
      <alignment vertical="center" wrapText="1"/>
      <protection hidden="1"/>
    </xf>
    <xf numFmtId="176" fontId="17" fillId="0" borderId="14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15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16" xfId="1" applyNumberFormat="1" applyFont="1" applyFill="1" applyBorder="1" applyAlignment="1" applyProtection="1">
      <alignment horizontal="right" vertical="center" wrapText="1"/>
      <protection hidden="1"/>
    </xf>
    <xf numFmtId="176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0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7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17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18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5" xfId="0" applyNumberFormat="1" applyFont="1" applyFill="1" applyBorder="1" applyAlignment="1" applyProtection="1">
      <alignment horizontal="right" vertical="center" wrapText="1"/>
      <protection hidden="1"/>
    </xf>
    <xf numFmtId="176" fontId="17" fillId="0" borderId="2" xfId="0" applyNumberFormat="1" applyFont="1" applyFill="1" applyBorder="1" applyAlignment="1" applyProtection="1">
      <alignment horizontal="right" vertical="center" wrapText="1"/>
      <protection hidden="1"/>
    </xf>
    <xf numFmtId="176" fontId="17" fillId="0" borderId="6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7" xfId="0" applyNumberFormat="1" applyFont="1" applyFill="1" applyBorder="1" applyAlignment="1" applyProtection="1">
      <alignment vertical="center" wrapText="1"/>
      <protection hidden="1"/>
    </xf>
    <xf numFmtId="179" fontId="38" fillId="0" borderId="1" xfId="0" applyNumberFormat="1" applyFont="1" applyFill="1" applyBorder="1" applyAlignment="1" applyProtection="1">
      <alignment vertical="center" wrapText="1"/>
      <protection hidden="1"/>
    </xf>
    <xf numFmtId="179" fontId="38" fillId="0" borderId="0" xfId="0" applyNumberFormat="1" applyFont="1" applyFill="1" applyBorder="1" applyAlignment="1" applyProtection="1">
      <alignment vertical="center" wrapText="1"/>
      <protection hidden="1"/>
    </xf>
    <xf numFmtId="179" fontId="38" fillId="0" borderId="7" xfId="0" applyNumberFormat="1" applyFont="1" applyFill="1" applyBorder="1" applyAlignment="1" applyProtection="1">
      <alignment vertical="center" wrapText="1"/>
      <protection hidden="1"/>
    </xf>
    <xf numFmtId="179" fontId="18" fillId="0" borderId="17" xfId="1" applyNumberFormat="1" applyFont="1" applyFill="1" applyBorder="1" applyAlignment="1" applyProtection="1">
      <alignment vertical="center"/>
      <protection hidden="1"/>
    </xf>
    <xf numFmtId="179" fontId="18" fillId="0" borderId="1" xfId="1" applyNumberFormat="1" applyFont="1" applyFill="1" applyBorder="1" applyAlignment="1" applyProtection="1">
      <alignment vertical="center"/>
      <protection hidden="1"/>
    </xf>
    <xf numFmtId="179" fontId="18" fillId="0" borderId="18" xfId="1" applyNumberFormat="1" applyFont="1" applyFill="1" applyBorder="1" applyAlignment="1" applyProtection="1">
      <alignment vertical="center"/>
      <protection hidden="1"/>
    </xf>
    <xf numFmtId="176" fontId="38" fillId="0" borderId="55" xfId="1" applyNumberFormat="1" applyFont="1" applyFill="1" applyBorder="1" applyAlignment="1" applyProtection="1">
      <alignment horizontal="center" vertical="center"/>
      <protection hidden="1"/>
    </xf>
    <xf numFmtId="176" fontId="38" fillId="0" borderId="31" xfId="1" applyNumberFormat="1" applyFont="1" applyFill="1" applyBorder="1" applyAlignment="1" applyProtection="1">
      <alignment horizontal="center" vertical="center"/>
      <protection hidden="1"/>
    </xf>
    <xf numFmtId="176" fontId="38" fillId="0" borderId="31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3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6" xfId="1" applyNumberFormat="1" applyFont="1" applyFill="1" applyBorder="1" applyAlignment="1" applyProtection="1">
      <alignment horizontal="right" vertical="center"/>
      <protection hidden="1"/>
    </xf>
    <xf numFmtId="176" fontId="10" fillId="0" borderId="57" xfId="1" applyNumberFormat="1" applyFont="1" applyFill="1" applyBorder="1" applyAlignment="1" applyProtection="1">
      <alignment horizontal="right" vertical="center"/>
      <protection hidden="1"/>
    </xf>
    <xf numFmtId="176" fontId="10" fillId="0" borderId="57" xfId="0" applyNumberFormat="1" applyFont="1" applyFill="1" applyBorder="1" applyAlignment="1" applyProtection="1">
      <alignment horizontal="right" vertical="center" wrapText="1"/>
      <protection hidden="1"/>
    </xf>
    <xf numFmtId="176" fontId="10" fillId="0" borderId="58" xfId="0" applyNumberFormat="1" applyFont="1" applyFill="1" applyBorder="1" applyAlignment="1" applyProtection="1">
      <alignment horizontal="right" vertical="center" wrapText="1"/>
      <protection hidden="1"/>
    </xf>
    <xf numFmtId="176" fontId="15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33" xfId="1" applyNumberFormat="1" applyFont="1" applyFill="1" applyBorder="1" applyAlignment="1" applyProtection="1">
      <alignment vertical="center"/>
      <protection hidden="1"/>
    </xf>
    <xf numFmtId="0" fontId="38" fillId="0" borderId="21" xfId="1" applyNumberFormat="1" applyFont="1" applyFill="1" applyBorder="1" applyAlignment="1" applyProtection="1">
      <alignment vertical="center"/>
      <protection hidden="1"/>
    </xf>
    <xf numFmtId="0" fontId="38" fillId="0" borderId="25" xfId="1" applyNumberFormat="1" applyFont="1" applyFill="1" applyBorder="1" applyAlignment="1" applyProtection="1">
      <alignment vertical="center"/>
      <protection hidden="1"/>
    </xf>
    <xf numFmtId="179" fontId="38" fillId="0" borderId="33" xfId="1" applyNumberFormat="1" applyFont="1" applyFill="1" applyBorder="1" applyAlignment="1" applyProtection="1">
      <alignment vertical="center"/>
      <protection hidden="1"/>
    </xf>
    <xf numFmtId="179" fontId="38" fillId="0" borderId="21" xfId="1" applyNumberFormat="1" applyFont="1" applyFill="1" applyBorder="1" applyAlignment="1" applyProtection="1">
      <alignment vertical="center"/>
      <protection hidden="1"/>
    </xf>
    <xf numFmtId="179" fontId="38" fillId="0" borderId="25" xfId="1" applyNumberFormat="1" applyFont="1" applyFill="1" applyBorder="1" applyAlignment="1" applyProtection="1">
      <alignment vertical="center"/>
      <protection hidden="1"/>
    </xf>
    <xf numFmtId="176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76" fontId="17" fillId="0" borderId="7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8" xfId="0" applyNumberFormat="1" applyFont="1" applyFill="1" applyBorder="1" applyAlignment="1" applyProtection="1">
      <alignment vertical="center" wrapText="1"/>
      <protection hidden="1"/>
    </xf>
    <xf numFmtId="176" fontId="10" fillId="0" borderId="59" xfId="0" applyNumberFormat="1" applyFont="1" applyFill="1" applyBorder="1" applyAlignment="1" applyProtection="1">
      <alignment horizontal="right" vertical="center" wrapText="1"/>
      <protection hidden="1"/>
    </xf>
    <xf numFmtId="176" fontId="38" fillId="0" borderId="7" xfId="0" applyNumberFormat="1" applyFont="1" applyFill="1" applyBorder="1" applyAlignment="1" applyProtection="1">
      <alignment horizontal="center" vertical="center" wrapText="1"/>
      <protection hidden="1"/>
    </xf>
    <xf numFmtId="179" fontId="38" fillId="0" borderId="8" xfId="1" applyNumberFormat="1" applyFont="1" applyFill="1" applyBorder="1" applyAlignment="1" applyProtection="1">
      <alignment vertical="center"/>
      <protection hidden="1"/>
    </xf>
    <xf numFmtId="179" fontId="38" fillId="0" borderId="0" xfId="1" applyNumberFormat="1" applyFont="1" applyFill="1" applyBorder="1" applyAlignment="1" applyProtection="1">
      <alignment vertical="center"/>
      <protection hidden="1"/>
    </xf>
    <xf numFmtId="179" fontId="38" fillId="0" borderId="7" xfId="1" applyNumberFormat="1" applyFont="1" applyFill="1" applyBorder="1" applyAlignment="1" applyProtection="1">
      <alignment vertical="center"/>
      <protection hidden="1"/>
    </xf>
    <xf numFmtId="179" fontId="38" fillId="0" borderId="17" xfId="1" applyNumberFormat="1" applyFont="1" applyFill="1" applyBorder="1" applyAlignment="1" applyProtection="1">
      <alignment vertical="center"/>
      <protection hidden="1"/>
    </xf>
    <xf numFmtId="179" fontId="38" fillId="0" borderId="1" xfId="1" applyNumberFormat="1" applyFont="1" applyFill="1" applyBorder="1" applyAlignment="1" applyProtection="1">
      <alignment vertical="center"/>
      <protection hidden="1"/>
    </xf>
    <xf numFmtId="179" fontId="38" fillId="0" borderId="18" xfId="1" applyNumberFormat="1" applyFont="1" applyFill="1" applyBorder="1" applyAlignment="1" applyProtection="1">
      <alignment vertical="center"/>
      <protection hidden="1"/>
    </xf>
    <xf numFmtId="176" fontId="10" fillId="0" borderId="60" xfId="1" applyNumberFormat="1" applyFont="1" applyFill="1" applyBorder="1" applyAlignment="1" applyProtection="1">
      <alignment horizontal="right" vertical="center"/>
      <protection hidden="1"/>
    </xf>
    <xf numFmtId="176" fontId="10" fillId="0" borderId="61" xfId="1" applyNumberFormat="1" applyFont="1" applyFill="1" applyBorder="1" applyAlignment="1" applyProtection="1">
      <alignment horizontal="right" vertical="center"/>
      <protection hidden="1"/>
    </xf>
    <xf numFmtId="176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3" fillId="0" borderId="17" xfId="0" applyNumberFormat="1" applyFont="1" applyFill="1" applyBorder="1" applyAlignment="1" applyProtection="1">
      <alignment horizontal="center" vertical="center"/>
      <protection hidden="1"/>
    </xf>
    <xf numFmtId="176" fontId="13" fillId="0" borderId="1" xfId="0" applyNumberFormat="1" applyFont="1" applyFill="1" applyBorder="1" applyAlignment="1" applyProtection="1">
      <alignment horizontal="center" vertical="center"/>
      <protection hidden="1"/>
    </xf>
    <xf numFmtId="176" fontId="13" fillId="0" borderId="4" xfId="0" applyNumberFormat="1" applyFont="1" applyFill="1" applyBorder="1" applyAlignment="1" applyProtection="1">
      <alignment horizontal="center" vertical="center"/>
      <protection hidden="1"/>
    </xf>
    <xf numFmtId="176" fontId="13" fillId="0" borderId="9" xfId="0" applyNumberFormat="1" applyFont="1" applyFill="1" applyBorder="1" applyAlignment="1" applyProtection="1">
      <alignment horizontal="center" vertical="center"/>
      <protection hidden="1"/>
    </xf>
    <xf numFmtId="176" fontId="13" fillId="0" borderId="8" xfId="0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176" fontId="13" fillId="0" borderId="2" xfId="0" applyNumberFormat="1" applyFont="1" applyFill="1" applyBorder="1" applyAlignment="1" applyProtection="1">
      <alignment horizontal="center" vertical="center"/>
      <protection hidden="1"/>
    </xf>
    <xf numFmtId="176" fontId="13" fillId="0" borderId="7" xfId="0" applyNumberFormat="1" applyFont="1" applyFill="1" applyBorder="1" applyAlignment="1" applyProtection="1">
      <alignment horizontal="center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top" wrapText="1"/>
      <protection hidden="1"/>
    </xf>
    <xf numFmtId="176" fontId="20" fillId="0" borderId="0" xfId="0" applyNumberFormat="1" applyFont="1" applyFill="1" applyBorder="1" applyAlignment="1" applyProtection="1">
      <alignment horizontal="left" vertical="top" wrapText="1"/>
      <protection hidden="1"/>
    </xf>
    <xf numFmtId="176" fontId="11" fillId="0" borderId="8" xfId="0" applyNumberFormat="1" applyFont="1" applyFill="1" applyBorder="1" applyAlignment="1" applyProtection="1">
      <alignment horizontal="center" vertical="center"/>
      <protection hidden="1"/>
    </xf>
    <xf numFmtId="176" fontId="11" fillId="0" borderId="0" xfId="0" applyNumberFormat="1" applyFont="1" applyFill="1" applyBorder="1" applyAlignment="1" applyProtection="1">
      <alignment horizontal="center" vertical="center"/>
      <protection hidden="1"/>
    </xf>
    <xf numFmtId="176" fontId="11" fillId="0" borderId="17" xfId="0" applyNumberFormat="1" applyFont="1" applyFill="1" applyBorder="1" applyAlignment="1" applyProtection="1">
      <alignment horizontal="center" vertical="center"/>
      <protection hidden="1"/>
    </xf>
    <xf numFmtId="176" fontId="11" fillId="0" borderId="1" xfId="0" applyNumberFormat="1" applyFont="1" applyFill="1" applyBorder="1" applyAlignment="1" applyProtection="1">
      <alignment horizontal="center" vertical="center"/>
      <protection hidden="1"/>
    </xf>
    <xf numFmtId="176" fontId="40" fillId="0" borderId="0" xfId="0" applyNumberFormat="1" applyFont="1" applyFill="1" applyBorder="1" applyAlignment="1" applyProtection="1">
      <alignment horizontal="left" vertical="center" wrapText="1"/>
      <protection hidden="1"/>
    </xf>
    <xf numFmtId="176" fontId="40" fillId="0" borderId="7" xfId="0" applyNumberFormat="1" applyFont="1" applyFill="1" applyBorder="1" applyAlignment="1" applyProtection="1">
      <alignment horizontal="left" vertical="center" wrapText="1"/>
      <protection hidden="1"/>
    </xf>
    <xf numFmtId="176" fontId="40" fillId="0" borderId="1" xfId="0" applyNumberFormat="1" applyFont="1" applyFill="1" applyBorder="1" applyAlignment="1" applyProtection="1">
      <alignment horizontal="left" vertical="center" wrapText="1"/>
      <protection hidden="1"/>
    </xf>
    <xf numFmtId="179" fontId="39" fillId="0" borderId="32" xfId="0" applyNumberFormat="1" applyFont="1" applyFill="1" applyBorder="1" applyAlignment="1" applyProtection="1">
      <alignment vertical="center"/>
      <protection hidden="1"/>
    </xf>
    <xf numFmtId="179" fontId="39" fillId="0" borderId="0" xfId="0" applyNumberFormat="1" applyFont="1" applyFill="1" applyBorder="1" applyAlignment="1" applyProtection="1">
      <alignment vertical="center"/>
      <protection hidden="1"/>
    </xf>
    <xf numFmtId="179" fontId="39" fillId="0" borderId="23" xfId="0" applyNumberFormat="1" applyFont="1" applyFill="1" applyBorder="1" applyAlignment="1" applyProtection="1">
      <alignment vertical="center"/>
      <protection hidden="1"/>
    </xf>
    <xf numFmtId="179" fontId="39" fillId="0" borderId="33" xfId="0" applyNumberFormat="1" applyFont="1" applyFill="1" applyBorder="1" applyAlignment="1" applyProtection="1">
      <alignment vertical="center"/>
      <protection hidden="1"/>
    </xf>
    <xf numFmtId="179" fontId="39" fillId="0" borderId="21" xfId="0" applyNumberFormat="1" applyFont="1" applyFill="1" applyBorder="1" applyAlignment="1" applyProtection="1">
      <alignment vertical="center"/>
      <protection hidden="1"/>
    </xf>
    <xf numFmtId="179" fontId="39" fillId="0" borderId="25" xfId="0" applyNumberFormat="1" applyFont="1" applyFill="1" applyBorder="1" applyAlignment="1" applyProtection="1">
      <alignment vertical="center"/>
      <protection hidden="1"/>
    </xf>
    <xf numFmtId="179" fontId="39" fillId="0" borderId="7" xfId="0" applyNumberFormat="1" applyFont="1" applyFill="1" applyBorder="1" applyAlignment="1" applyProtection="1">
      <alignment vertical="center"/>
      <protection hidden="1"/>
    </xf>
    <xf numFmtId="179" fontId="39" fillId="0" borderId="1" xfId="0" applyNumberFormat="1" applyFont="1" applyFill="1" applyBorder="1" applyAlignment="1" applyProtection="1">
      <alignment vertical="center"/>
      <protection hidden="1"/>
    </xf>
    <xf numFmtId="179" fontId="39" fillId="0" borderId="18" xfId="0" applyNumberFormat="1" applyFont="1" applyFill="1" applyBorder="1" applyAlignment="1" applyProtection="1">
      <alignment vertical="center"/>
      <protection hidden="1"/>
    </xf>
    <xf numFmtId="176" fontId="9" fillId="0" borderId="8" xfId="0" applyNumberFormat="1" applyFont="1" applyFill="1" applyBorder="1" applyAlignment="1" applyProtection="1">
      <alignment horizontal="left" vertical="center"/>
      <protection hidden="1"/>
    </xf>
    <xf numFmtId="176" fontId="9" fillId="0" borderId="0" xfId="0" applyNumberFormat="1" applyFont="1" applyFill="1" applyBorder="1" applyAlignment="1" applyProtection="1">
      <alignment horizontal="left" vertical="center"/>
      <protection hidden="1"/>
    </xf>
    <xf numFmtId="176" fontId="19" fillId="0" borderId="0" xfId="0" applyNumberFormat="1" applyFont="1" applyBorder="1" applyProtection="1">
      <alignment vertical="center"/>
    </xf>
    <xf numFmtId="176" fontId="19" fillId="0" borderId="2" xfId="0" applyNumberFormat="1" applyFont="1" applyBorder="1" applyProtection="1">
      <alignment vertical="center"/>
    </xf>
    <xf numFmtId="176" fontId="19" fillId="0" borderId="6" xfId="0" applyNumberFormat="1" applyFont="1" applyBorder="1" applyProtection="1">
      <alignment vertical="center"/>
    </xf>
    <xf numFmtId="176" fontId="9" fillId="0" borderId="15" xfId="0" applyNumberFormat="1" applyFont="1" applyFill="1" applyBorder="1" applyAlignment="1" applyProtection="1">
      <alignment horizontal="center" vertical="top"/>
      <protection hidden="1"/>
    </xf>
    <xf numFmtId="176" fontId="18" fillId="0" borderId="62" xfId="0" applyNumberFormat="1" applyFont="1" applyFill="1" applyBorder="1" applyAlignment="1" applyProtection="1">
      <alignment horizontal="center" vertical="center"/>
      <protection hidden="1"/>
    </xf>
    <xf numFmtId="176" fontId="18" fillId="0" borderId="63" xfId="0" applyNumberFormat="1" applyFont="1" applyFill="1" applyBorder="1" applyAlignment="1" applyProtection="1">
      <alignment horizontal="center" vertical="center"/>
      <protection hidden="1"/>
    </xf>
    <xf numFmtId="176" fontId="18" fillId="0" borderId="64" xfId="0" applyNumberFormat="1" applyFont="1" applyFill="1" applyBorder="1" applyAlignment="1" applyProtection="1">
      <alignment horizontal="center" vertical="center"/>
      <protection hidden="1"/>
    </xf>
    <xf numFmtId="176" fontId="18" fillId="0" borderId="65" xfId="0" applyNumberFormat="1" applyFont="1" applyFill="1" applyBorder="1" applyAlignment="1" applyProtection="1">
      <alignment horizontal="center" vertical="center"/>
      <protection hidden="1"/>
    </xf>
    <xf numFmtId="176" fontId="18" fillId="0" borderId="10" xfId="0" applyNumberFormat="1" applyFont="1" applyFill="1" applyBorder="1" applyAlignment="1" applyProtection="1">
      <alignment horizontal="center" vertical="center"/>
      <protection hidden="1"/>
    </xf>
    <xf numFmtId="176" fontId="18" fillId="0" borderId="66" xfId="0" applyNumberFormat="1" applyFont="1" applyFill="1" applyBorder="1" applyAlignment="1" applyProtection="1">
      <alignment horizontal="center" vertical="center"/>
      <protection hidden="1"/>
    </xf>
    <xf numFmtId="176" fontId="18" fillId="0" borderId="43" xfId="0" applyNumberFormat="1" applyFont="1" applyFill="1" applyBorder="1" applyAlignment="1" applyProtection="1">
      <alignment horizontal="center" vertical="center"/>
      <protection hidden="1"/>
    </xf>
    <xf numFmtId="176" fontId="18" fillId="0" borderId="44" xfId="0" applyNumberFormat="1" applyFont="1" applyFill="1" applyBorder="1" applyAlignment="1" applyProtection="1">
      <alignment horizontal="center" vertical="center"/>
      <protection hidden="1"/>
    </xf>
    <xf numFmtId="176" fontId="18" fillId="0" borderId="67" xfId="0" applyNumberFormat="1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Fill="1" applyProtection="1">
      <alignment vertical="center"/>
    </xf>
    <xf numFmtId="176" fontId="18" fillId="0" borderId="0" xfId="0" applyNumberFormat="1" applyFont="1" applyFill="1" applyBorder="1" applyProtection="1">
      <alignment vertical="center"/>
    </xf>
    <xf numFmtId="176" fontId="18" fillId="0" borderId="8" xfId="0" applyNumberFormat="1" applyFont="1" applyFill="1" applyBorder="1" applyProtection="1">
      <alignment vertical="center"/>
    </xf>
    <xf numFmtId="176" fontId="18" fillId="0" borderId="17" xfId="0" applyNumberFormat="1" applyFont="1" applyFill="1" applyBorder="1" applyProtection="1">
      <alignment vertical="center"/>
    </xf>
    <xf numFmtId="176" fontId="18" fillId="0" borderId="1" xfId="0" applyNumberFormat="1" applyFont="1" applyFill="1" applyBorder="1" applyProtection="1">
      <alignment vertical="center"/>
    </xf>
    <xf numFmtId="176" fontId="2" fillId="0" borderId="0" xfId="0" applyNumberFormat="1" applyFont="1" applyFill="1" applyAlignment="1" applyProtection="1">
      <alignment horizontal="center" vertical="center"/>
      <protection hidden="1"/>
    </xf>
    <xf numFmtId="176" fontId="12" fillId="0" borderId="68" xfId="0" applyNumberFormat="1" applyFont="1" applyFill="1" applyBorder="1" applyAlignment="1" applyProtection="1">
      <alignment horizontal="center" vertical="center"/>
      <protection hidden="1"/>
    </xf>
    <xf numFmtId="176" fontId="12" fillId="0" borderId="69" xfId="0" applyNumberFormat="1" applyFont="1" applyFill="1" applyBorder="1" applyAlignment="1" applyProtection="1">
      <alignment horizontal="center" vertical="center"/>
      <protection hidden="1"/>
    </xf>
    <xf numFmtId="176" fontId="12" fillId="0" borderId="70" xfId="0" applyNumberFormat="1" applyFont="1" applyFill="1" applyBorder="1" applyAlignment="1" applyProtection="1">
      <alignment horizontal="center" vertical="center"/>
      <protection hidden="1"/>
    </xf>
    <xf numFmtId="176" fontId="12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9" xfId="0" applyNumberFormat="1" applyFont="1" applyFill="1" applyBorder="1" applyAlignment="1" applyProtection="1">
      <alignment horizontal="center" vertical="center"/>
      <protection hidden="1"/>
    </xf>
    <xf numFmtId="179" fontId="39" fillId="0" borderId="1" xfId="1" applyNumberFormat="1" applyFont="1" applyFill="1" applyBorder="1" applyAlignment="1" applyProtection="1">
      <alignment vertical="center"/>
      <protection hidden="1"/>
    </xf>
    <xf numFmtId="179" fontId="39" fillId="0" borderId="18" xfId="1" applyNumberFormat="1" applyFont="1" applyFill="1" applyBorder="1" applyAlignment="1" applyProtection="1">
      <alignment vertical="center"/>
      <protection hidden="1"/>
    </xf>
    <xf numFmtId="179" fontId="39" fillId="0" borderId="17" xfId="1" applyNumberFormat="1" applyFont="1" applyFill="1" applyBorder="1" applyAlignment="1" applyProtection="1">
      <alignment vertical="center"/>
      <protection hidden="1"/>
    </xf>
    <xf numFmtId="176" fontId="13" fillId="0" borderId="5" xfId="0" applyNumberFormat="1" applyFont="1" applyFill="1" applyBorder="1" applyAlignment="1" applyProtection="1">
      <alignment horizontal="left" wrapText="1"/>
      <protection hidden="1"/>
    </xf>
    <xf numFmtId="176" fontId="13" fillId="0" borderId="2" xfId="0" applyNumberFormat="1" applyFont="1" applyFill="1" applyBorder="1" applyAlignment="1" applyProtection="1">
      <alignment horizontal="left" wrapText="1"/>
      <protection hidden="1"/>
    </xf>
    <xf numFmtId="176" fontId="13" fillId="0" borderId="6" xfId="0" applyNumberFormat="1" applyFont="1" applyFill="1" applyBorder="1" applyAlignment="1" applyProtection="1">
      <alignment horizontal="left" wrapText="1"/>
      <protection hidden="1"/>
    </xf>
    <xf numFmtId="176" fontId="13" fillId="0" borderId="8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0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7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3" xfId="0" applyNumberFormat="1" applyFont="1" applyFill="1" applyBorder="1" applyAlignment="1" applyProtection="1">
      <alignment horizontal="center" vertical="center"/>
      <protection hidden="1"/>
    </xf>
    <xf numFmtId="176" fontId="38" fillId="0" borderId="5" xfId="0" applyNumberFormat="1" applyFont="1" applyFill="1" applyBorder="1" applyAlignment="1" applyProtection="1">
      <alignment horizontal="center" vertical="center"/>
      <protection hidden="1"/>
    </xf>
    <xf numFmtId="176" fontId="38" fillId="0" borderId="2" xfId="0" applyNumberFormat="1" applyFont="1" applyFill="1" applyBorder="1" applyAlignment="1" applyProtection="1">
      <alignment horizontal="center" vertical="center"/>
      <protection hidden="1"/>
    </xf>
    <xf numFmtId="176" fontId="38" fillId="0" borderId="17" xfId="0" applyNumberFormat="1" applyFont="1" applyFill="1" applyBorder="1" applyAlignment="1" applyProtection="1">
      <alignment horizontal="center" vertical="center"/>
      <protection hidden="1"/>
    </xf>
    <xf numFmtId="176" fontId="38" fillId="0" borderId="1" xfId="0" applyNumberFormat="1" applyFont="1" applyFill="1" applyBorder="1" applyAlignment="1" applyProtection="1">
      <alignment horizontal="center" vertical="center"/>
      <protection hidden="1"/>
    </xf>
    <xf numFmtId="179" fontId="39" fillId="0" borderId="33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21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25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1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18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17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33" xfId="1" applyNumberFormat="1" applyFont="1" applyFill="1" applyBorder="1" applyAlignment="1" applyProtection="1">
      <alignment vertical="center"/>
      <protection hidden="1"/>
    </xf>
    <xf numFmtId="179" fontId="39" fillId="0" borderId="21" xfId="1" applyNumberFormat="1" applyFont="1" applyFill="1" applyBorder="1" applyAlignment="1" applyProtection="1">
      <alignment vertical="center"/>
      <protection hidden="1"/>
    </xf>
    <xf numFmtId="179" fontId="39" fillId="0" borderId="25" xfId="1" applyNumberFormat="1" applyFont="1" applyFill="1" applyBorder="1" applyAlignment="1" applyProtection="1">
      <alignment vertical="center"/>
      <protection hidden="1"/>
    </xf>
    <xf numFmtId="176" fontId="13" fillId="0" borderId="8" xfId="0" applyNumberFormat="1" applyFont="1" applyFill="1" applyBorder="1" applyAlignment="1" applyProtection="1">
      <alignment horizontal="left" vertical="top" wrapText="1"/>
      <protection hidden="1"/>
    </xf>
    <xf numFmtId="176" fontId="13" fillId="0" borderId="0" xfId="0" applyNumberFormat="1" applyFont="1" applyFill="1" applyBorder="1" applyAlignment="1" applyProtection="1">
      <alignment horizontal="left" vertical="top" wrapText="1"/>
      <protection hidden="1"/>
    </xf>
    <xf numFmtId="176" fontId="13" fillId="0" borderId="7" xfId="0" applyNumberFormat="1" applyFont="1" applyFill="1" applyBorder="1" applyAlignment="1" applyProtection="1">
      <alignment horizontal="left" vertical="top" wrapText="1"/>
      <protection hidden="1"/>
    </xf>
    <xf numFmtId="176" fontId="13" fillId="0" borderId="1" xfId="0" applyNumberFormat="1" applyFont="1" applyFill="1" applyBorder="1" applyAlignment="1" applyProtection="1">
      <alignment horizontal="left" vertical="top" wrapText="1"/>
      <protection hidden="1"/>
    </xf>
    <xf numFmtId="176" fontId="13" fillId="0" borderId="18" xfId="0" applyNumberFormat="1" applyFont="1" applyFill="1" applyBorder="1" applyAlignment="1" applyProtection="1">
      <alignment horizontal="left" vertical="top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center"/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hidden="1"/>
    </xf>
    <xf numFmtId="176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9" xfId="0" applyBorder="1" applyProtection="1">
      <alignment vertical="center"/>
    </xf>
    <xf numFmtId="176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4" xfId="0" applyNumberFormat="1" applyFont="1" applyFill="1" applyBorder="1" applyAlignment="1" applyProtection="1">
      <alignment horizontal="left" vertical="center"/>
      <protection hidden="1"/>
    </xf>
    <xf numFmtId="176" fontId="38" fillId="0" borderId="9" xfId="0" applyNumberFormat="1" applyFont="1" applyFill="1" applyBorder="1" applyAlignment="1" applyProtection="1">
      <alignment horizontal="left" vertical="center"/>
      <protection hidden="1"/>
    </xf>
    <xf numFmtId="176" fontId="38" fillId="0" borderId="4" xfId="0" applyNumberFormat="1" applyFont="1" applyFill="1" applyBorder="1" applyAlignment="1" applyProtection="1">
      <alignment horizontal="right" vertical="center" indent="1"/>
      <protection hidden="1"/>
    </xf>
    <xf numFmtId="176" fontId="13" fillId="0" borderId="5" xfId="0" applyNumberFormat="1" applyFont="1" applyFill="1" applyBorder="1" applyAlignment="1" applyProtection="1">
      <alignment horizontal="center" vertical="center"/>
      <protection hidden="1"/>
    </xf>
    <xf numFmtId="176" fontId="13" fillId="0" borderId="6" xfId="0" applyNumberFormat="1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6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17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18" xfId="0" applyNumberFormat="1" applyFont="1" applyFill="1" applyBorder="1" applyAlignment="1" applyProtection="1">
      <alignment horizontal="center" vertical="center" textRotation="255"/>
      <protection hidden="1"/>
    </xf>
    <xf numFmtId="180" fontId="37" fillId="0" borderId="3" xfId="1" applyNumberFormat="1" applyFont="1" applyFill="1" applyBorder="1" applyAlignment="1" applyProtection="1">
      <alignment horizontal="center" vertical="center"/>
      <protection hidden="1"/>
    </xf>
    <xf numFmtId="180" fontId="37" fillId="0" borderId="4" xfId="0" applyNumberFormat="1" applyFont="1" applyBorder="1" applyAlignment="1" applyProtection="1">
      <alignment horizontal="center" vertical="center"/>
    </xf>
    <xf numFmtId="180" fontId="37" fillId="0" borderId="53" xfId="0" applyNumberFormat="1" applyFont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left" vertical="center"/>
      <protection hidden="1"/>
    </xf>
    <xf numFmtId="176" fontId="10" fillId="0" borderId="4" xfId="0" applyNumberFormat="1" applyFont="1" applyFill="1" applyBorder="1" applyAlignment="1" applyProtection="1">
      <alignment horizontal="left" vertical="center"/>
      <protection hidden="1"/>
    </xf>
    <xf numFmtId="176" fontId="19" fillId="0" borderId="4" xfId="0" applyNumberFormat="1" applyFont="1" applyFill="1" applyBorder="1" applyAlignment="1" applyProtection="1">
      <alignment horizontal="center" vertical="center"/>
      <protection hidden="1"/>
    </xf>
    <xf numFmtId="176" fontId="19" fillId="0" borderId="4" xfId="0" applyNumberFormat="1" applyFont="1" applyFill="1" applyBorder="1" applyAlignment="1" applyProtection="1">
      <alignment horizontal="left" vertical="center"/>
      <protection hidden="1"/>
    </xf>
    <xf numFmtId="176" fontId="19" fillId="0" borderId="9" xfId="0" applyNumberFormat="1" applyFont="1" applyFill="1" applyBorder="1" applyAlignment="1" applyProtection="1">
      <alignment horizontal="left" vertical="center"/>
      <protection hidden="1"/>
    </xf>
    <xf numFmtId="176" fontId="37" fillId="0" borderId="4" xfId="0" applyNumberFormat="1" applyFont="1" applyFill="1" applyBorder="1" applyAlignment="1" applyProtection="1">
      <alignment horizontal="left" vertical="center"/>
      <protection hidden="1"/>
    </xf>
    <xf numFmtId="176" fontId="37" fillId="0" borderId="9" xfId="0" applyNumberFormat="1" applyFont="1" applyFill="1" applyBorder="1" applyAlignment="1" applyProtection="1">
      <alignment horizontal="left" vertical="center"/>
      <protection hidden="1"/>
    </xf>
    <xf numFmtId="176" fontId="36" fillId="0" borderId="5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2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6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8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0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7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17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1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18" xfId="0" applyNumberFormat="1" applyFont="1" applyFill="1" applyBorder="1" applyAlignment="1" applyProtection="1">
      <alignment horizontal="left" vertical="center" wrapText="1"/>
      <protection hidden="1"/>
    </xf>
    <xf numFmtId="176" fontId="11" fillId="0" borderId="7" xfId="0" applyNumberFormat="1" applyFont="1" applyFill="1" applyBorder="1" applyAlignment="1" applyProtection="1">
      <alignment horizontal="center" vertical="top" textRotation="255"/>
      <protection hidden="1"/>
    </xf>
    <xf numFmtId="176" fontId="11" fillId="0" borderId="0" xfId="0" applyNumberFormat="1" applyFont="1" applyFill="1" applyBorder="1" applyAlignment="1" applyProtection="1">
      <alignment horizontal="center" vertical="top" textRotation="255"/>
      <protection hidden="1"/>
    </xf>
    <xf numFmtId="176" fontId="12" fillId="0" borderId="71" xfId="0" applyNumberFormat="1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2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6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8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0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7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1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18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8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7" xfId="0" applyNumberFormat="1" applyFont="1" applyFill="1" applyBorder="1" applyAlignment="1" applyProtection="1">
      <alignment horizontal="center" vertical="center" textRotation="255"/>
      <protection hidden="1"/>
    </xf>
    <xf numFmtId="176" fontId="18" fillId="0" borderId="4" xfId="0" applyNumberFormat="1" applyFont="1" applyFill="1" applyBorder="1" applyAlignment="1" applyProtection="1">
      <alignment horizontal="left" vertical="center" indent="1"/>
      <protection hidden="1"/>
    </xf>
    <xf numFmtId="176" fontId="18" fillId="0" borderId="9" xfId="0" applyNumberFormat="1" applyFont="1" applyFill="1" applyBorder="1" applyAlignment="1" applyProtection="1">
      <alignment horizontal="left" vertical="center" indent="1"/>
      <protection hidden="1"/>
    </xf>
    <xf numFmtId="176" fontId="36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36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36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0" xfId="0" applyNumberFormat="1" applyFont="1" applyFill="1" applyAlignment="1" applyProtection="1">
      <alignment horizontal="center" vertical="center"/>
      <protection hidden="1"/>
    </xf>
    <xf numFmtId="176" fontId="3" fillId="0" borderId="3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4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9" xfId="0" applyNumberFormat="1" applyFont="1" applyFill="1" applyBorder="1" applyAlignment="1" applyProtection="1">
      <alignment horizontal="left" vertical="center" shrinkToFit="1"/>
      <protection hidden="1"/>
    </xf>
    <xf numFmtId="176" fontId="13" fillId="0" borderId="3" xfId="0" applyNumberFormat="1" applyFont="1" applyFill="1" applyBorder="1" applyAlignment="1" applyProtection="1">
      <alignment horizontal="left" vertical="top"/>
      <protection hidden="1"/>
    </xf>
    <xf numFmtId="176" fontId="13" fillId="0" borderId="9" xfId="0" applyNumberFormat="1" applyFont="1" applyFill="1" applyBorder="1" applyAlignment="1" applyProtection="1">
      <alignment horizontal="left" vertical="top"/>
      <protection hidden="1"/>
    </xf>
    <xf numFmtId="176" fontId="13" fillId="0" borderId="10" xfId="0" applyNumberFormat="1" applyFont="1" applyFill="1" applyBorder="1" applyAlignment="1" applyProtection="1">
      <alignment horizontal="center" vertical="center"/>
      <protection hidden="1"/>
    </xf>
    <xf numFmtId="176" fontId="3" fillId="0" borderId="10" xfId="0" applyNumberFormat="1" applyFont="1" applyFill="1" applyBorder="1" applyAlignment="1" applyProtection="1">
      <alignment horizontal="left" vertical="center"/>
      <protection hidden="1"/>
    </xf>
    <xf numFmtId="176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46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9" xfId="0" applyNumberFormat="1" applyFont="1" applyFill="1" applyBorder="1" applyAlignment="1" applyProtection="1">
      <alignment horizontal="center" vertical="center" shrinkToFit="1"/>
      <protection hidden="1"/>
    </xf>
    <xf numFmtId="176" fontId="31" fillId="2" borderId="3" xfId="0" applyNumberFormat="1" applyFont="1" applyFill="1" applyBorder="1" applyAlignment="1" applyProtection="1">
      <alignment horizontal="center" vertical="center"/>
      <protection locked="0" hidden="1"/>
    </xf>
    <xf numFmtId="176" fontId="31" fillId="2" borderId="4" xfId="0" applyNumberFormat="1" applyFont="1" applyFill="1" applyBorder="1" applyAlignment="1" applyProtection="1">
      <alignment horizontal="center" vertical="center"/>
      <protection locked="0" hidden="1"/>
    </xf>
    <xf numFmtId="176" fontId="31" fillId="2" borderId="9" xfId="0" applyNumberFormat="1" applyFont="1" applyFill="1" applyBorder="1" applyAlignment="1" applyProtection="1">
      <alignment horizontal="center" vertical="center"/>
      <protection locked="0" hidden="1"/>
    </xf>
    <xf numFmtId="176" fontId="31" fillId="2" borderId="3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4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9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7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8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0" xfId="0" applyNumberFormat="1" applyFont="1" applyFill="1" applyBorder="1" applyAlignment="1" applyProtection="1">
      <alignment horizontal="center" vertical="center" textRotation="255"/>
      <protection locked="0" hidden="1"/>
    </xf>
    <xf numFmtId="176" fontId="9" fillId="0" borderId="0" xfId="0" applyNumberFormat="1" applyFont="1" applyFill="1" applyBorder="1" applyAlignment="1" applyProtection="1">
      <alignment horizontal="center" vertical="top"/>
      <protection hidden="1"/>
    </xf>
    <xf numFmtId="180" fontId="29" fillId="2" borderId="72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73" xfId="1" applyNumberFormat="1" applyFont="1" applyFill="1" applyBorder="1" applyAlignment="1" applyProtection="1">
      <alignment horizontal="center" vertical="center"/>
      <protection locked="0" hidden="1"/>
    </xf>
    <xf numFmtId="176" fontId="9" fillId="0" borderId="0" xfId="0" applyNumberFormat="1" applyFont="1" applyFill="1" applyBorder="1" applyAlignment="1" applyProtection="1">
      <alignment horizontal="center" vertical="center"/>
      <protection hidden="1"/>
    </xf>
    <xf numFmtId="176" fontId="9" fillId="0" borderId="5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2" xfId="0" applyNumberFormat="1" applyFont="1" applyFill="1" applyBorder="1" applyAlignment="1" applyProtection="1">
      <alignment horizontal="center" vertical="center" textRotation="255"/>
      <protection hidden="1"/>
    </xf>
    <xf numFmtId="1" fontId="29" fillId="2" borderId="3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9" xfId="0" applyNumberFormat="1" applyFont="1" applyFill="1" applyBorder="1" applyAlignment="1" applyProtection="1">
      <alignment horizontal="center" vertical="center"/>
      <protection locked="0" hidden="1"/>
    </xf>
    <xf numFmtId="180" fontId="29" fillId="2" borderId="30" xfId="1" applyNumberFormat="1" applyFont="1" applyFill="1" applyBorder="1" applyAlignment="1" applyProtection="1">
      <alignment horizontal="center" vertical="center"/>
      <protection locked="0" hidden="1"/>
    </xf>
    <xf numFmtId="176" fontId="38" fillId="0" borderId="10" xfId="0" applyNumberFormat="1" applyFont="1" applyFill="1" applyBorder="1" applyAlignment="1" applyProtection="1">
      <alignment horizontal="center" vertical="center" textRotation="255"/>
      <protection hidden="1"/>
    </xf>
    <xf numFmtId="176" fontId="31" fillId="2" borderId="4" xfId="0" applyNumberFormat="1" applyFont="1" applyFill="1" applyBorder="1" applyAlignment="1" applyProtection="1">
      <alignment vertical="center" shrinkToFit="1"/>
      <protection locked="0" hidden="1"/>
    </xf>
    <xf numFmtId="176" fontId="31" fillId="2" borderId="9" xfId="0" applyNumberFormat="1" applyFont="1" applyFill="1" applyBorder="1" applyAlignment="1" applyProtection="1">
      <alignment vertical="center" shrinkToFit="1"/>
      <protection locked="0" hidden="1"/>
    </xf>
    <xf numFmtId="176" fontId="3" fillId="0" borderId="74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75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31" fillId="2" borderId="3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1" fillId="2" borderId="4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1" fillId="2" borderId="9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" fillId="0" borderId="7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79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3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5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8" fillId="0" borderId="18" xfId="0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10" xfId="0" applyNumberFormat="1" applyFont="1" applyFill="1" applyBorder="1" applyAlignment="1" applyProtection="1">
      <alignment horizontal="center" vertical="center"/>
      <protection hidden="1"/>
    </xf>
    <xf numFmtId="176" fontId="12" fillId="0" borderId="74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31" fillId="2" borderId="5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2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6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17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1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18" xfId="1" applyNumberFormat="1" applyFont="1" applyFill="1" applyBorder="1" applyAlignment="1" applyProtection="1">
      <alignment horizontal="center" vertical="center"/>
      <protection locked="0" hidden="1"/>
    </xf>
    <xf numFmtId="176" fontId="41" fillId="2" borderId="5" xfId="0" applyNumberFormat="1" applyFont="1" applyFill="1" applyBorder="1" applyAlignment="1" applyProtection="1">
      <alignment horizontal="left" vertical="center" wrapText="1" indent="1"/>
      <protection locked="0" hidden="1"/>
    </xf>
    <xf numFmtId="176" fontId="41" fillId="2" borderId="2" xfId="0" applyNumberFormat="1" applyFont="1" applyFill="1" applyBorder="1" applyAlignment="1" applyProtection="1">
      <alignment horizontal="left" vertical="center" wrapText="1" indent="1"/>
      <protection locked="0" hidden="1"/>
    </xf>
    <xf numFmtId="176" fontId="41" fillId="2" borderId="6" xfId="0" applyNumberFormat="1" applyFont="1" applyFill="1" applyBorder="1" applyAlignment="1" applyProtection="1">
      <alignment horizontal="left" vertical="center" wrapText="1" indent="1"/>
      <protection locked="0" hidden="1"/>
    </xf>
    <xf numFmtId="176" fontId="23" fillId="2" borderId="17" xfId="0" applyNumberFormat="1" applyFont="1" applyFill="1" applyBorder="1" applyAlignment="1" applyProtection="1">
      <alignment horizontal="left" vertical="center" wrapText="1" indent="1"/>
      <protection locked="0" hidden="1"/>
    </xf>
    <xf numFmtId="176" fontId="23" fillId="2" borderId="1" xfId="0" applyNumberFormat="1" applyFont="1" applyFill="1" applyBorder="1" applyAlignment="1" applyProtection="1">
      <alignment horizontal="left" vertical="center" wrapText="1" indent="1"/>
      <protection locked="0" hidden="1"/>
    </xf>
    <xf numFmtId="176" fontId="23" fillId="2" borderId="18" xfId="0" applyNumberFormat="1" applyFont="1" applyFill="1" applyBorder="1" applyAlignment="1" applyProtection="1">
      <alignment horizontal="left" vertical="center" wrapText="1" indent="1"/>
      <protection locked="0" hidden="1"/>
    </xf>
    <xf numFmtId="0" fontId="9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7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78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79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0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1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2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3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4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5" xfId="1" applyNumberFormat="1" applyFont="1" applyFill="1" applyBorder="1" applyAlignment="1" applyProtection="1">
      <alignment horizontal="center" vertical="center" wrapText="1"/>
      <protection hidden="1"/>
    </xf>
    <xf numFmtId="176" fontId="13" fillId="0" borderId="18" xfId="0" applyNumberFormat="1" applyFont="1" applyFill="1" applyBorder="1" applyAlignment="1" applyProtection="1">
      <alignment horizontal="center" vertical="center"/>
      <protection hidden="1"/>
    </xf>
    <xf numFmtId="176" fontId="3" fillId="0" borderId="17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18" xfId="0" applyNumberFormat="1" applyFont="1" applyFill="1" applyBorder="1" applyAlignment="1" applyProtection="1">
      <alignment horizontal="center" vertical="center" textRotation="255" wrapText="1"/>
      <protection hidden="1"/>
    </xf>
    <xf numFmtId="176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8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5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2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6" xfId="1" applyNumberFormat="1" applyFont="1" applyFill="1" applyBorder="1" applyAlignment="1" applyProtection="1">
      <alignment horizontal="right" vertical="center" wrapText="1"/>
      <protection hidden="1"/>
    </xf>
    <xf numFmtId="179" fontId="30" fillId="2" borderId="8" xfId="1" applyNumberFormat="1" applyFont="1" applyFill="1" applyBorder="1" applyAlignment="1" applyProtection="1">
      <alignment vertical="center" wrapText="1"/>
      <protection locked="0" hidden="1"/>
    </xf>
    <xf numFmtId="179" fontId="30" fillId="2" borderId="0" xfId="1" applyNumberFormat="1" applyFont="1" applyFill="1" applyBorder="1" applyAlignment="1" applyProtection="1">
      <alignment vertical="center" wrapText="1"/>
      <protection locked="0" hidden="1"/>
    </xf>
    <xf numFmtId="179" fontId="30" fillId="2" borderId="7" xfId="1" applyNumberFormat="1" applyFont="1" applyFill="1" applyBorder="1" applyAlignment="1" applyProtection="1">
      <alignment vertical="center" wrapText="1"/>
      <protection locked="0" hidden="1"/>
    </xf>
    <xf numFmtId="179" fontId="30" fillId="2" borderId="17" xfId="1" applyNumberFormat="1" applyFont="1" applyFill="1" applyBorder="1" applyAlignment="1" applyProtection="1">
      <alignment vertical="center" wrapText="1"/>
      <protection locked="0" hidden="1"/>
    </xf>
    <xf numFmtId="179" fontId="30" fillId="2" borderId="1" xfId="1" applyNumberFormat="1" applyFont="1" applyFill="1" applyBorder="1" applyAlignment="1" applyProtection="1">
      <alignment vertical="center" wrapText="1"/>
      <protection locked="0" hidden="1"/>
    </xf>
    <xf numFmtId="179" fontId="30" fillId="2" borderId="18" xfId="1" applyNumberFormat="1" applyFont="1" applyFill="1" applyBorder="1" applyAlignment="1" applyProtection="1">
      <alignment vertical="center" wrapText="1"/>
      <protection locked="0" hidden="1"/>
    </xf>
    <xf numFmtId="179" fontId="19" fillId="0" borderId="8" xfId="1" applyNumberFormat="1" applyFont="1" applyFill="1" applyBorder="1" applyAlignment="1" applyProtection="1">
      <alignment vertical="center" wrapText="1"/>
      <protection hidden="1"/>
    </xf>
    <xf numFmtId="179" fontId="19" fillId="0" borderId="0" xfId="1" applyNumberFormat="1" applyFont="1" applyFill="1" applyBorder="1" applyAlignment="1" applyProtection="1">
      <alignment vertical="center" wrapText="1"/>
      <protection hidden="1"/>
    </xf>
    <xf numFmtId="179" fontId="19" fillId="0" borderId="7" xfId="1" applyNumberFormat="1" applyFont="1" applyFill="1" applyBorder="1" applyAlignment="1" applyProtection="1">
      <alignment vertical="center" wrapText="1"/>
      <protection hidden="1"/>
    </xf>
    <xf numFmtId="179" fontId="19" fillId="0" borderId="17" xfId="1" applyNumberFormat="1" applyFont="1" applyFill="1" applyBorder="1" applyAlignment="1" applyProtection="1">
      <alignment vertical="center" wrapText="1"/>
      <protection hidden="1"/>
    </xf>
    <xf numFmtId="179" fontId="19" fillId="0" borderId="1" xfId="1" applyNumberFormat="1" applyFont="1" applyFill="1" applyBorder="1" applyAlignment="1" applyProtection="1">
      <alignment vertical="center" wrapText="1"/>
      <protection hidden="1"/>
    </xf>
    <xf numFmtId="179" fontId="19" fillId="0" borderId="18" xfId="1" applyNumberFormat="1" applyFont="1" applyFill="1" applyBorder="1" applyAlignment="1" applyProtection="1">
      <alignment vertical="center" wrapText="1"/>
      <protection hidden="1"/>
    </xf>
    <xf numFmtId="176" fontId="12" fillId="0" borderId="5" xfId="1" applyNumberFormat="1" applyFont="1" applyFill="1" applyBorder="1" applyAlignment="1" applyProtection="1">
      <alignment horizontal="left" vertical="center" wrapText="1"/>
      <protection hidden="1"/>
    </xf>
    <xf numFmtId="176" fontId="12" fillId="0" borderId="2" xfId="1" applyNumberFormat="1" applyFont="1" applyFill="1" applyBorder="1" applyAlignment="1" applyProtection="1">
      <alignment horizontal="left" vertical="center" wrapText="1"/>
      <protection hidden="1"/>
    </xf>
    <xf numFmtId="176" fontId="12" fillId="0" borderId="6" xfId="1" applyNumberFormat="1" applyFont="1" applyFill="1" applyBorder="1" applyAlignment="1" applyProtection="1">
      <alignment horizontal="left" vertical="center" wrapText="1"/>
      <protection hidden="1"/>
    </xf>
    <xf numFmtId="178" fontId="22" fillId="2" borderId="8" xfId="1" applyNumberFormat="1" applyFont="1" applyFill="1" applyBorder="1" applyAlignment="1" applyProtection="1">
      <alignment horizontal="left" wrapText="1"/>
      <protection locked="0" hidden="1"/>
    </xf>
    <xf numFmtId="178" fontId="22" fillId="2" borderId="0" xfId="1" applyNumberFormat="1" applyFont="1" applyFill="1" applyBorder="1" applyAlignment="1" applyProtection="1">
      <alignment horizontal="left" wrapText="1"/>
      <protection locked="0" hidden="1"/>
    </xf>
    <xf numFmtId="178" fontId="22" fillId="2" borderId="7" xfId="1" applyNumberFormat="1" applyFont="1" applyFill="1" applyBorder="1" applyAlignment="1" applyProtection="1">
      <alignment horizontal="left" wrapText="1"/>
      <protection locked="0" hidden="1"/>
    </xf>
    <xf numFmtId="178" fontId="22" fillId="2" borderId="17" xfId="1" applyNumberFormat="1" applyFont="1" applyFill="1" applyBorder="1" applyAlignment="1" applyProtection="1">
      <alignment horizontal="left" wrapText="1"/>
      <protection locked="0" hidden="1"/>
    </xf>
    <xf numFmtId="178" fontId="22" fillId="2" borderId="1" xfId="1" applyNumberFormat="1" applyFont="1" applyFill="1" applyBorder="1" applyAlignment="1" applyProtection="1">
      <alignment horizontal="left" wrapText="1"/>
      <protection locked="0" hidden="1"/>
    </xf>
    <xf numFmtId="178" fontId="22" fillId="2" borderId="18" xfId="1" applyNumberFormat="1" applyFont="1" applyFill="1" applyBorder="1" applyAlignment="1" applyProtection="1">
      <alignment horizontal="left" wrapText="1"/>
      <protection locked="0" hidden="1"/>
    </xf>
    <xf numFmtId="179" fontId="38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8" xfId="0" applyNumberFormat="1" applyFont="1" applyFill="1" applyBorder="1" applyAlignment="1" applyProtection="1">
      <alignment horizontal="right" vertical="center" wrapText="1"/>
      <protection hidden="1"/>
    </xf>
    <xf numFmtId="179" fontId="23" fillId="2" borderId="17" xfId="1" applyNumberFormat="1" applyFont="1" applyFill="1" applyBorder="1" applyAlignment="1" applyProtection="1">
      <alignment vertical="center" shrinkToFit="1"/>
      <protection locked="0" hidden="1"/>
    </xf>
    <xf numFmtId="179" fontId="23" fillId="2" borderId="1" xfId="1" applyNumberFormat="1" applyFont="1" applyFill="1" applyBorder="1" applyAlignment="1" applyProtection="1">
      <alignment vertical="center" shrinkToFit="1"/>
      <protection locked="0" hidden="1"/>
    </xf>
    <xf numFmtId="179" fontId="23" fillId="2" borderId="18" xfId="1" applyNumberFormat="1" applyFont="1" applyFill="1" applyBorder="1" applyAlignment="1" applyProtection="1">
      <alignment vertical="center" shrinkToFit="1"/>
      <protection locked="0" hidden="1"/>
    </xf>
    <xf numFmtId="176" fontId="31" fillId="2" borderId="55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31" xfId="1" applyNumberFormat="1" applyFont="1" applyFill="1" applyBorder="1" applyAlignment="1" applyProtection="1">
      <alignment horizontal="center" vertical="center"/>
      <protection locked="0" hidden="1"/>
    </xf>
    <xf numFmtId="176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179" fontId="29" fillId="2" borderId="8" xfId="1" applyNumberFormat="1" applyFont="1" applyFill="1" applyBorder="1" applyAlignment="1" applyProtection="1">
      <alignment horizontal="center" vertical="center" wrapText="1"/>
      <protection locked="0" hidden="1"/>
    </xf>
    <xf numFmtId="179" fontId="29" fillId="2" borderId="0" xfId="1" applyNumberFormat="1" applyFont="1" applyFill="1" applyBorder="1" applyAlignment="1" applyProtection="1">
      <alignment horizontal="center" vertical="center" wrapText="1"/>
      <protection locked="0" hidden="1"/>
    </xf>
    <xf numFmtId="179" fontId="29" fillId="2" borderId="7" xfId="1" applyNumberFormat="1" applyFont="1" applyFill="1" applyBorder="1" applyAlignment="1" applyProtection="1">
      <alignment horizontal="center" vertical="center" wrapText="1"/>
      <protection locked="0" hidden="1"/>
    </xf>
    <xf numFmtId="179" fontId="29" fillId="2" borderId="3" xfId="1" applyNumberFormat="1" applyFont="1" applyFill="1" applyBorder="1" applyAlignment="1" applyProtection="1">
      <alignment horizontal="center" vertical="center"/>
      <protection locked="0" hidden="1"/>
    </xf>
    <xf numFmtId="179" fontId="29" fillId="2" borderId="4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35" xfId="0" applyNumberFormat="1" applyFont="1" applyFill="1" applyBorder="1" applyAlignment="1" applyProtection="1">
      <alignment horizontal="center" vertical="center" wrapText="1"/>
      <protection locked="0" hidden="1"/>
    </xf>
    <xf numFmtId="179" fontId="31" fillId="2" borderId="17" xfId="0" applyNumberFormat="1" applyFont="1" applyFill="1" applyBorder="1" applyAlignment="1" applyProtection="1">
      <alignment horizontal="right" vertical="center" shrinkToFit="1"/>
      <protection locked="0" hidden="1"/>
    </xf>
    <xf numFmtId="179" fontId="31" fillId="2" borderId="1" xfId="0" applyNumberFormat="1" applyFont="1" applyFill="1" applyBorder="1" applyAlignment="1" applyProtection="1">
      <alignment horizontal="right" vertical="center" shrinkToFit="1"/>
      <protection locked="0" hidden="1"/>
    </xf>
    <xf numFmtId="179" fontId="31" fillId="2" borderId="18" xfId="0" applyNumberFormat="1" applyFont="1" applyFill="1" applyBorder="1" applyAlignment="1" applyProtection="1">
      <alignment horizontal="right" vertical="center" shrinkToFit="1"/>
      <protection locked="0" hidden="1"/>
    </xf>
    <xf numFmtId="179" fontId="38" fillId="0" borderId="5" xfId="1" applyNumberFormat="1" applyFont="1" applyFill="1" applyBorder="1" applyAlignment="1" applyProtection="1">
      <alignment vertical="center"/>
      <protection hidden="1"/>
    </xf>
    <xf numFmtId="179" fontId="38" fillId="0" borderId="2" xfId="1" applyNumberFormat="1" applyFont="1" applyFill="1" applyBorder="1" applyAlignment="1" applyProtection="1">
      <alignment vertical="center"/>
      <protection hidden="1"/>
    </xf>
    <xf numFmtId="179" fontId="38" fillId="0" borderId="6" xfId="1" applyNumberFormat="1" applyFont="1" applyFill="1" applyBorder="1" applyAlignment="1" applyProtection="1">
      <alignment vertical="center"/>
      <protection hidden="1"/>
    </xf>
    <xf numFmtId="176" fontId="31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79" fontId="31" fillId="2" borderId="5" xfId="1" applyNumberFormat="1" applyFont="1" applyFill="1" applyBorder="1" applyAlignment="1" applyProtection="1">
      <alignment vertical="center"/>
      <protection locked="0" hidden="1"/>
    </xf>
    <xf numFmtId="179" fontId="31" fillId="2" borderId="2" xfId="1" applyNumberFormat="1" applyFont="1" applyFill="1" applyBorder="1" applyAlignment="1" applyProtection="1">
      <alignment vertical="center"/>
      <protection locked="0" hidden="1"/>
    </xf>
    <xf numFmtId="179" fontId="31" fillId="2" borderId="6" xfId="1" applyNumberFormat="1" applyFont="1" applyFill="1" applyBorder="1" applyAlignment="1" applyProtection="1">
      <alignment vertical="center"/>
      <protection locked="0" hidden="1"/>
    </xf>
    <xf numFmtId="179" fontId="31" fillId="2" borderId="17" xfId="1" applyNumberFormat="1" applyFont="1" applyFill="1" applyBorder="1" applyAlignment="1" applyProtection="1">
      <alignment vertical="center"/>
      <protection locked="0" hidden="1"/>
    </xf>
    <xf numFmtId="179" fontId="31" fillId="2" borderId="1" xfId="1" applyNumberFormat="1" applyFont="1" applyFill="1" applyBorder="1" applyAlignment="1" applyProtection="1">
      <alignment vertical="center"/>
      <protection locked="0" hidden="1"/>
    </xf>
    <xf numFmtId="179" fontId="31" fillId="2" borderId="18" xfId="1" applyNumberFormat="1" applyFont="1" applyFill="1" applyBorder="1" applyAlignment="1" applyProtection="1">
      <alignment vertical="center"/>
      <protection locked="0" hidden="1"/>
    </xf>
    <xf numFmtId="179" fontId="31" fillId="2" borderId="17" xfId="1" applyNumberFormat="1" applyFont="1" applyFill="1" applyBorder="1" applyAlignment="1" applyProtection="1">
      <alignment vertical="center" shrinkToFit="1"/>
      <protection locked="0" hidden="1"/>
    </xf>
    <xf numFmtId="179" fontId="31" fillId="2" borderId="1" xfId="1" applyNumberFormat="1" applyFont="1" applyFill="1" applyBorder="1" applyAlignment="1" applyProtection="1">
      <alignment vertical="center" shrinkToFit="1"/>
      <protection locked="0" hidden="1"/>
    </xf>
    <xf numFmtId="179" fontId="31" fillId="2" borderId="18" xfId="1" applyNumberFormat="1" applyFont="1" applyFill="1" applyBorder="1" applyAlignment="1" applyProtection="1">
      <alignment vertical="center" shrinkToFit="1"/>
      <protection locked="0" hidden="1"/>
    </xf>
    <xf numFmtId="176" fontId="20" fillId="0" borderId="2" xfId="0" applyNumberFormat="1" applyFont="1" applyFill="1" applyBorder="1" applyAlignment="1" applyProtection="1">
      <alignment horizontal="center" vertical="top" wrapText="1"/>
      <protection hidden="1"/>
    </xf>
    <xf numFmtId="176" fontId="20" fillId="0" borderId="2" xfId="0" applyNumberFormat="1" applyFont="1" applyFill="1" applyBorder="1" applyAlignment="1" applyProtection="1">
      <alignment horizontal="left" vertical="top" wrapText="1"/>
      <protection hidden="1"/>
    </xf>
    <xf numFmtId="176" fontId="35" fillId="2" borderId="0" xfId="0" applyNumberFormat="1" applyFont="1" applyFill="1" applyBorder="1" applyAlignment="1" applyProtection="1">
      <alignment horizontal="left" vertical="center" wrapText="1"/>
      <protection locked="0" hidden="1"/>
    </xf>
    <xf numFmtId="176" fontId="35" fillId="2" borderId="7" xfId="0" applyNumberFormat="1" applyFont="1" applyFill="1" applyBorder="1" applyAlignment="1" applyProtection="1">
      <alignment horizontal="left" vertical="center" wrapText="1"/>
      <protection locked="0" hidden="1"/>
    </xf>
    <xf numFmtId="176" fontId="35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76" fontId="35" fillId="2" borderId="18" xfId="0" applyNumberFormat="1" applyFont="1" applyFill="1" applyBorder="1" applyAlignment="1" applyProtection="1">
      <alignment horizontal="left" vertical="center" wrapText="1"/>
      <protection locked="0" hidden="1"/>
    </xf>
    <xf numFmtId="176" fontId="40" fillId="0" borderId="18" xfId="0" applyNumberFormat="1" applyFont="1" applyFill="1" applyBorder="1" applyAlignment="1" applyProtection="1">
      <alignment horizontal="left" vertical="center" wrapText="1"/>
      <protection hidden="1"/>
    </xf>
    <xf numFmtId="179" fontId="39" fillId="0" borderId="8" xfId="0" applyNumberFormat="1" applyFont="1" applyFill="1" applyBorder="1" applyAlignment="1" applyProtection="1">
      <alignment vertical="center"/>
      <protection hidden="1"/>
    </xf>
    <xf numFmtId="179" fontId="39" fillId="0" borderId="17" xfId="0" applyNumberFormat="1" applyFont="1" applyFill="1" applyBorder="1" applyAlignment="1" applyProtection="1">
      <alignment vertical="center"/>
      <protection hidden="1"/>
    </xf>
    <xf numFmtId="176" fontId="9" fillId="0" borderId="5" xfId="0" applyNumberFormat="1" applyFont="1" applyFill="1" applyBorder="1" applyAlignment="1" applyProtection="1">
      <alignment horizontal="left" vertical="center"/>
      <protection hidden="1"/>
    </xf>
    <xf numFmtId="176" fontId="9" fillId="0" borderId="2" xfId="0" applyNumberFormat="1" applyFont="1" applyFill="1" applyBorder="1" applyAlignment="1" applyProtection="1">
      <alignment horizontal="left" vertical="center"/>
      <protection hidden="1"/>
    </xf>
    <xf numFmtId="176" fontId="19" fillId="0" borderId="4" xfId="0" applyNumberFormat="1" applyFont="1" applyBorder="1" applyProtection="1">
      <alignment vertical="center"/>
    </xf>
    <xf numFmtId="176" fontId="19" fillId="0" borderId="9" xfId="0" applyNumberFormat="1" applyFont="1" applyBorder="1" applyProtection="1">
      <alignment vertical="center"/>
    </xf>
    <xf numFmtId="179" fontId="32" fillId="2" borderId="8" xfId="0" applyNumberFormat="1" applyFont="1" applyFill="1" applyBorder="1" applyAlignment="1" applyProtection="1">
      <alignment vertical="center"/>
      <protection locked="0" hidden="1"/>
    </xf>
    <xf numFmtId="179" fontId="32" fillId="2" borderId="0" xfId="0" applyNumberFormat="1" applyFont="1" applyFill="1" applyBorder="1" applyAlignment="1" applyProtection="1">
      <alignment vertical="center"/>
      <protection locked="0" hidden="1"/>
    </xf>
    <xf numFmtId="179" fontId="32" fillId="2" borderId="7" xfId="0" applyNumberFormat="1" applyFont="1" applyFill="1" applyBorder="1" applyAlignment="1" applyProtection="1">
      <alignment vertical="center"/>
      <protection locked="0" hidden="1"/>
    </xf>
    <xf numFmtId="179" fontId="32" fillId="2" borderId="17" xfId="0" applyNumberFormat="1" applyFont="1" applyFill="1" applyBorder="1" applyAlignment="1" applyProtection="1">
      <alignment vertical="center"/>
      <protection locked="0" hidden="1"/>
    </xf>
    <xf numFmtId="179" fontId="32" fillId="2" borderId="1" xfId="0" applyNumberFormat="1" applyFont="1" applyFill="1" applyBorder="1" applyAlignment="1" applyProtection="1">
      <alignment vertical="center"/>
      <protection locked="0" hidden="1"/>
    </xf>
    <xf numFmtId="179" fontId="32" fillId="2" borderId="18" xfId="0" applyNumberFormat="1" applyFont="1" applyFill="1" applyBorder="1" applyAlignment="1" applyProtection="1">
      <alignment vertical="center"/>
      <protection locked="0" hidden="1"/>
    </xf>
    <xf numFmtId="176" fontId="18" fillId="0" borderId="37" xfId="0" applyNumberFormat="1" applyFont="1" applyFill="1" applyBorder="1" applyAlignment="1" applyProtection="1">
      <alignment horizontal="center" vertical="center"/>
      <protection hidden="1"/>
    </xf>
    <xf numFmtId="176" fontId="18" fillId="0" borderId="36" xfId="0" applyNumberFormat="1" applyFont="1" applyFill="1" applyBorder="1" applyAlignment="1" applyProtection="1">
      <alignment horizontal="center" vertical="center"/>
      <protection hidden="1"/>
    </xf>
    <xf numFmtId="176" fontId="2" fillId="0" borderId="8" xfId="0" applyNumberFormat="1" applyFont="1" applyFill="1" applyBorder="1" applyAlignment="1" applyProtection="1">
      <alignment vertical="center"/>
      <protection hidden="1"/>
    </xf>
    <xf numFmtId="176" fontId="2" fillId="0" borderId="17" xfId="0" applyNumberFormat="1" applyFont="1" applyFill="1" applyBorder="1" applyAlignment="1" applyProtection="1">
      <alignment vertical="center"/>
      <protection hidden="1"/>
    </xf>
    <xf numFmtId="176" fontId="18" fillId="0" borderId="8" xfId="0" applyNumberFormat="1" applyFont="1" applyFill="1" applyBorder="1" applyAlignment="1" applyProtection="1">
      <alignment vertical="center"/>
      <protection hidden="1"/>
    </xf>
    <xf numFmtId="176" fontId="18" fillId="0" borderId="7" xfId="0" applyNumberFormat="1" applyFont="1" applyFill="1" applyBorder="1" applyAlignment="1" applyProtection="1">
      <alignment vertical="center"/>
      <protection hidden="1"/>
    </xf>
    <xf numFmtId="176" fontId="18" fillId="0" borderId="17" xfId="0" applyNumberFormat="1" applyFont="1" applyFill="1" applyBorder="1" applyAlignment="1" applyProtection="1">
      <alignment vertical="center"/>
      <protection hidden="1"/>
    </xf>
    <xf numFmtId="176" fontId="18" fillId="0" borderId="18" xfId="0" applyNumberFormat="1" applyFont="1" applyFill="1" applyBorder="1" applyAlignment="1" applyProtection="1">
      <alignment vertical="center"/>
      <protection hidden="1"/>
    </xf>
    <xf numFmtId="179" fontId="23" fillId="2" borderId="8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0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7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7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8" xfId="0" applyNumberFormat="1" applyFont="1" applyFill="1" applyBorder="1" applyAlignment="1" applyProtection="1">
      <alignment horizontal="center" vertical="center"/>
      <protection locked="0" hidden="1"/>
    </xf>
    <xf numFmtId="176" fontId="23" fillId="2" borderId="8" xfId="0" applyNumberFormat="1" applyFont="1" applyFill="1" applyBorder="1" applyAlignment="1" applyProtection="1">
      <alignment horizontal="center" vertical="center"/>
      <protection locked="0" hidden="1"/>
    </xf>
    <xf numFmtId="176" fontId="23" fillId="2" borderId="0" xfId="0" applyNumberFormat="1" applyFont="1" applyFill="1" applyBorder="1" applyAlignment="1" applyProtection="1">
      <alignment horizontal="center" vertical="center"/>
      <protection locked="0" hidden="1"/>
    </xf>
    <xf numFmtId="176" fontId="23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23" fillId="2" borderId="17" xfId="0" applyNumberFormat="1" applyFont="1" applyFill="1" applyBorder="1" applyAlignment="1" applyProtection="1">
      <alignment horizontal="center" vertical="center"/>
      <protection locked="0" hidden="1"/>
    </xf>
    <xf numFmtId="176" fontId="23" fillId="2" borderId="1" xfId="0" applyNumberFormat="1" applyFont="1" applyFill="1" applyBorder="1" applyAlignment="1" applyProtection="1">
      <alignment horizontal="center" vertical="center"/>
      <protection locked="0" hidden="1"/>
    </xf>
    <xf numFmtId="176" fontId="23" fillId="2" borderId="18" xfId="0" applyNumberFormat="1" applyFont="1" applyFill="1" applyBorder="1" applyAlignment="1" applyProtection="1">
      <alignment horizontal="center" vertical="center"/>
      <protection locked="0" hidden="1"/>
    </xf>
    <xf numFmtId="176" fontId="2" fillId="0" borderId="6" xfId="0" applyNumberFormat="1" applyFont="1" applyFill="1" applyBorder="1" applyAlignment="1" applyProtection="1">
      <alignment horizontal="center" vertical="center"/>
      <protection hidden="1"/>
    </xf>
    <xf numFmtId="176" fontId="2" fillId="0" borderId="7" xfId="0" applyNumberFormat="1" applyFont="1" applyFill="1" applyBorder="1" applyAlignment="1" applyProtection="1">
      <alignment horizontal="center" vertical="center"/>
      <protection hidden="1"/>
    </xf>
    <xf numFmtId="176" fontId="2" fillId="0" borderId="18" xfId="0" applyNumberFormat="1" applyFont="1" applyFill="1" applyBorder="1" applyAlignment="1" applyProtection="1">
      <alignment horizontal="center" vertical="center"/>
      <protection hidden="1"/>
    </xf>
    <xf numFmtId="176" fontId="39" fillId="0" borderId="8" xfId="1" applyNumberFormat="1" applyFont="1" applyFill="1" applyBorder="1" applyAlignment="1" applyProtection="1">
      <alignment vertical="center"/>
      <protection hidden="1"/>
    </xf>
    <xf numFmtId="176" fontId="39" fillId="0" borderId="0" xfId="1" applyNumberFormat="1" applyFont="1" applyFill="1" applyBorder="1" applyAlignment="1" applyProtection="1">
      <alignment vertical="center"/>
      <protection hidden="1"/>
    </xf>
    <xf numFmtId="176" fontId="39" fillId="0" borderId="7" xfId="1" applyNumberFormat="1" applyFont="1" applyFill="1" applyBorder="1" applyAlignment="1" applyProtection="1">
      <alignment vertical="center"/>
      <protection hidden="1"/>
    </xf>
    <xf numFmtId="176" fontId="39" fillId="0" borderId="17" xfId="1" applyNumberFormat="1" applyFont="1" applyFill="1" applyBorder="1" applyAlignment="1" applyProtection="1">
      <alignment vertical="center"/>
      <protection hidden="1"/>
    </xf>
    <xf numFmtId="176" fontId="39" fillId="0" borderId="1" xfId="1" applyNumberFormat="1" applyFont="1" applyFill="1" applyBorder="1" applyAlignment="1" applyProtection="1">
      <alignment vertical="center"/>
      <protection hidden="1"/>
    </xf>
    <xf numFmtId="176" fontId="39" fillId="0" borderId="18" xfId="1" applyNumberFormat="1" applyFont="1" applyFill="1" applyBorder="1" applyAlignment="1" applyProtection="1">
      <alignment vertical="center"/>
      <protection hidden="1"/>
    </xf>
    <xf numFmtId="179" fontId="23" fillId="2" borderId="19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36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63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0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0" xfId="0" applyNumberFormat="1" applyFont="1" applyFill="1" applyProtection="1">
      <alignment vertical="center"/>
      <protection locked="0"/>
    </xf>
    <xf numFmtId="179" fontId="23" fillId="2" borderId="7" xfId="0" applyNumberFormat="1" applyFont="1" applyFill="1" applyBorder="1" applyProtection="1">
      <alignment vertical="center"/>
      <protection locked="0"/>
    </xf>
    <xf numFmtId="179" fontId="23" fillId="2" borderId="8" xfId="0" applyNumberFormat="1" applyFont="1" applyFill="1" applyBorder="1" applyProtection="1">
      <alignment vertical="center"/>
      <protection locked="0"/>
    </xf>
    <xf numFmtId="179" fontId="23" fillId="2" borderId="17" xfId="0" applyNumberFormat="1" applyFont="1" applyFill="1" applyBorder="1" applyProtection="1">
      <alignment vertical="center"/>
      <protection locked="0"/>
    </xf>
    <xf numFmtId="179" fontId="23" fillId="2" borderId="1" xfId="0" applyNumberFormat="1" applyFont="1" applyFill="1" applyBorder="1" applyProtection="1">
      <alignment vertical="center"/>
      <protection locked="0"/>
    </xf>
    <xf numFmtId="179" fontId="23" fillId="2" borderId="18" xfId="0" applyNumberFormat="1" applyFont="1" applyFill="1" applyBorder="1" applyProtection="1">
      <alignment vertical="center"/>
      <protection locked="0"/>
    </xf>
    <xf numFmtId="179" fontId="34" fillId="2" borderId="8" xfId="0" applyNumberFormat="1" applyFont="1" applyFill="1" applyBorder="1" applyAlignment="1" applyProtection="1">
      <alignment vertical="center"/>
      <protection locked="0" hidden="1"/>
    </xf>
    <xf numFmtId="179" fontId="34" fillId="2" borderId="7" xfId="0" applyNumberFormat="1" applyFont="1" applyFill="1" applyBorder="1" applyAlignment="1" applyProtection="1">
      <alignment vertical="center"/>
      <protection locked="0" hidden="1"/>
    </xf>
    <xf numFmtId="179" fontId="34" fillId="2" borderId="17" xfId="0" applyNumberFormat="1" applyFont="1" applyFill="1" applyBorder="1" applyAlignment="1" applyProtection="1">
      <alignment vertical="center"/>
      <protection locked="0" hidden="1"/>
    </xf>
    <xf numFmtId="179" fontId="34" fillId="2" borderId="18" xfId="0" applyNumberFormat="1" applyFont="1" applyFill="1" applyBorder="1" applyAlignment="1" applyProtection="1">
      <alignment vertical="center"/>
      <protection locked="0" hidden="1"/>
    </xf>
    <xf numFmtId="179" fontId="23" fillId="2" borderId="8" xfId="0" applyNumberFormat="1" applyFont="1" applyFill="1" applyBorder="1" applyAlignment="1" applyProtection="1">
      <alignment vertical="center"/>
      <protection locked="0" hidden="1"/>
    </xf>
    <xf numFmtId="179" fontId="23" fillId="2" borderId="7" xfId="0" applyNumberFormat="1" applyFont="1" applyFill="1" applyBorder="1" applyAlignment="1" applyProtection="1">
      <alignment vertical="center"/>
      <protection locked="0" hidden="1"/>
    </xf>
    <xf numFmtId="179" fontId="23" fillId="2" borderId="17" xfId="0" applyNumberFormat="1" applyFont="1" applyFill="1" applyBorder="1" applyAlignment="1" applyProtection="1">
      <alignment vertical="center"/>
      <protection locked="0" hidden="1"/>
    </xf>
    <xf numFmtId="179" fontId="23" fillId="2" borderId="18" xfId="0" applyNumberFormat="1" applyFont="1" applyFill="1" applyBorder="1" applyAlignment="1" applyProtection="1">
      <alignment vertical="center"/>
      <protection locked="0" hidden="1"/>
    </xf>
    <xf numFmtId="176" fontId="17" fillId="0" borderId="52" xfId="0" applyNumberFormat="1" applyFont="1" applyFill="1" applyBorder="1" applyAlignment="1" applyProtection="1">
      <alignment horizontal="right" vertical="center"/>
      <protection hidden="1"/>
    </xf>
    <xf numFmtId="176" fontId="17" fillId="0" borderId="5" xfId="0" applyNumberFormat="1" applyFont="1" applyFill="1" applyBorder="1" applyAlignment="1" applyProtection="1">
      <alignment horizontal="center" vertical="center"/>
      <protection hidden="1"/>
    </xf>
    <xf numFmtId="176" fontId="12" fillId="0" borderId="3" xfId="0" applyNumberFormat="1" applyFont="1" applyFill="1" applyBorder="1" applyAlignment="1" applyProtection="1">
      <alignment horizontal="center" vertical="center"/>
      <protection hidden="1"/>
    </xf>
    <xf numFmtId="176" fontId="13" fillId="0" borderId="5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2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6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17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1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6" fontId="10" fillId="0" borderId="5" xfId="0" applyNumberFormat="1" applyFont="1" applyFill="1" applyBorder="1" applyAlignment="1" applyProtection="1">
      <alignment horizontal="distributed" vertical="center" indent="3"/>
      <protection hidden="1"/>
    </xf>
    <xf numFmtId="179" fontId="34" fillId="2" borderId="2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0" xfId="0" applyNumberFormat="1" applyFont="1" applyFill="1" applyAlignment="1" applyProtection="1">
      <alignment horizontal="center" vertical="center"/>
      <protection locked="0" hidden="1"/>
    </xf>
    <xf numFmtId="179" fontId="34" fillId="2" borderId="7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1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18" xfId="0" applyNumberFormat="1" applyFont="1" applyFill="1" applyBorder="1" applyAlignment="1" applyProtection="1">
      <alignment horizontal="center" vertical="center"/>
      <protection locked="0" hidden="1"/>
    </xf>
    <xf numFmtId="176" fontId="32" fillId="2" borderId="8" xfId="1" applyNumberFormat="1" applyFont="1" applyFill="1" applyBorder="1" applyAlignment="1" applyProtection="1">
      <alignment vertical="center"/>
      <protection locked="0" hidden="1"/>
    </xf>
    <xf numFmtId="176" fontId="32" fillId="2" borderId="0" xfId="1" applyNumberFormat="1" applyFont="1" applyFill="1" applyBorder="1" applyAlignment="1" applyProtection="1">
      <alignment vertical="center"/>
      <protection locked="0" hidden="1"/>
    </xf>
    <xf numFmtId="176" fontId="32" fillId="2" borderId="7" xfId="1" applyNumberFormat="1" applyFont="1" applyFill="1" applyBorder="1" applyAlignment="1" applyProtection="1">
      <alignment vertical="center"/>
      <protection locked="0" hidden="1"/>
    </xf>
    <xf numFmtId="176" fontId="32" fillId="2" borderId="17" xfId="1" applyNumberFormat="1" applyFont="1" applyFill="1" applyBorder="1" applyAlignment="1" applyProtection="1">
      <alignment vertical="center"/>
      <protection locked="0" hidden="1"/>
    </xf>
    <xf numFmtId="176" fontId="32" fillId="2" borderId="1" xfId="1" applyNumberFormat="1" applyFont="1" applyFill="1" applyBorder="1" applyAlignment="1" applyProtection="1">
      <alignment vertical="center"/>
      <protection locked="0" hidden="1"/>
    </xf>
    <xf numFmtId="176" fontId="32" fillId="2" borderId="18" xfId="1" applyNumberFormat="1" applyFont="1" applyFill="1" applyBorder="1" applyAlignment="1" applyProtection="1">
      <alignment vertical="center"/>
      <protection locked="0" hidden="1"/>
    </xf>
    <xf numFmtId="176" fontId="13" fillId="0" borderId="17" xfId="0" applyNumberFormat="1" applyFont="1" applyFill="1" applyBorder="1" applyAlignment="1" applyProtection="1">
      <alignment horizontal="left" vertical="top" wrapText="1"/>
      <protection hidden="1"/>
    </xf>
    <xf numFmtId="179" fontId="32" fillId="2" borderId="17" xfId="1" applyNumberFormat="1" applyFont="1" applyFill="1" applyBorder="1" applyAlignment="1" applyProtection="1">
      <alignment horizontal="right" vertical="center" indent="1"/>
      <protection locked="0" hidden="1"/>
    </xf>
    <xf numFmtId="179" fontId="32" fillId="2" borderId="1" xfId="1" applyNumberFormat="1" applyFont="1" applyFill="1" applyBorder="1" applyAlignment="1" applyProtection="1">
      <alignment horizontal="right" vertical="center" indent="1"/>
      <protection locked="0" hidden="1"/>
    </xf>
    <xf numFmtId="179" fontId="32" fillId="2" borderId="18" xfId="1" applyNumberFormat="1" applyFont="1" applyFill="1" applyBorder="1" applyAlignment="1" applyProtection="1">
      <alignment horizontal="right" vertical="center" indent="1"/>
      <protection locked="0" hidden="1"/>
    </xf>
    <xf numFmtId="176" fontId="39" fillId="0" borderId="17" xfId="1" applyNumberFormat="1" applyFont="1" applyFill="1" applyBorder="1" applyAlignment="1" applyProtection="1">
      <alignment horizontal="right" vertical="center" indent="1"/>
      <protection hidden="1"/>
    </xf>
    <xf numFmtId="176" fontId="39" fillId="0" borderId="1" xfId="1" applyNumberFormat="1" applyFont="1" applyFill="1" applyBorder="1" applyAlignment="1" applyProtection="1">
      <alignment horizontal="right" vertical="center" indent="1"/>
      <protection hidden="1"/>
    </xf>
    <xf numFmtId="176" fontId="39" fillId="0" borderId="18" xfId="1" applyNumberFormat="1" applyFont="1" applyFill="1" applyBorder="1" applyAlignment="1" applyProtection="1">
      <alignment horizontal="right" vertical="center" indent="1"/>
      <protection hidden="1"/>
    </xf>
    <xf numFmtId="0" fontId="31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18" xfId="0" applyNumberFormat="1" applyFont="1" applyFill="1" applyBorder="1" applyAlignment="1" applyProtection="1">
      <alignment horizontal="center" vertical="center" shrinkToFit="1"/>
      <protection locked="0" hidden="1"/>
    </xf>
    <xf numFmtId="176" fontId="38" fillId="0" borderId="6" xfId="0" applyNumberFormat="1" applyFont="1" applyFill="1" applyBorder="1" applyAlignment="1" applyProtection="1">
      <alignment horizontal="center" vertical="center"/>
      <protection hidden="1"/>
    </xf>
    <xf numFmtId="176" fontId="38" fillId="0" borderId="18" xfId="0" applyNumberFormat="1" applyFont="1" applyFill="1" applyBorder="1" applyAlignment="1" applyProtection="1">
      <alignment horizontal="center" vertical="center"/>
      <protection hidden="1"/>
    </xf>
    <xf numFmtId="179" fontId="33" fillId="0" borderId="17" xfId="1" applyNumberFormat="1" applyFont="1" applyFill="1" applyBorder="1" applyAlignment="1" applyProtection="1">
      <alignment horizontal="right" vertical="center" indent="1"/>
      <protection hidden="1"/>
    </xf>
    <xf numFmtId="179" fontId="33" fillId="0" borderId="1" xfId="1" applyNumberFormat="1" applyFont="1" applyFill="1" applyBorder="1" applyAlignment="1" applyProtection="1">
      <alignment horizontal="right" vertical="center" indent="1"/>
      <protection hidden="1"/>
    </xf>
    <xf numFmtId="179" fontId="33" fillId="0" borderId="18" xfId="1" applyNumberFormat="1" applyFont="1" applyFill="1" applyBorder="1" applyAlignment="1" applyProtection="1">
      <alignment horizontal="right" vertical="center" indent="1"/>
      <protection hidden="1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7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8" xfId="0" applyBorder="1" applyProtection="1">
      <alignment vertical="center"/>
    </xf>
    <xf numFmtId="176" fontId="30" fillId="2" borderId="4" xfId="0" applyNumberFormat="1" applyFont="1" applyFill="1" applyBorder="1" applyAlignment="1" applyProtection="1">
      <alignment vertical="center"/>
      <protection locked="0" hidden="1"/>
    </xf>
    <xf numFmtId="176" fontId="30" fillId="2" borderId="9" xfId="0" applyNumberFormat="1" applyFont="1" applyFill="1" applyBorder="1" applyAlignment="1" applyProtection="1">
      <alignment vertical="center"/>
      <protection locked="0" hidden="1"/>
    </xf>
    <xf numFmtId="176" fontId="31" fillId="2" borderId="4" xfId="0" applyNumberFormat="1" applyFont="1" applyFill="1" applyBorder="1" applyAlignment="1" applyProtection="1">
      <alignment horizontal="left" vertical="center"/>
      <protection locked="0" hidden="1"/>
    </xf>
    <xf numFmtId="176" fontId="31" fillId="2" borderId="9" xfId="0" applyNumberFormat="1" applyFont="1" applyFill="1" applyBorder="1" applyAlignment="1" applyProtection="1">
      <alignment horizontal="left" vertical="center"/>
      <protection locked="0" hidden="1"/>
    </xf>
    <xf numFmtId="176" fontId="10" fillId="0" borderId="74" xfId="0" applyNumberFormat="1" applyFont="1" applyFill="1" applyBorder="1" applyAlignment="1" applyProtection="1">
      <alignment horizontal="center" vertical="center"/>
      <protection hidden="1"/>
    </xf>
    <xf numFmtId="176" fontId="10" fillId="0" borderId="75" xfId="0" applyNumberFormat="1" applyFont="1" applyFill="1" applyBorder="1" applyAlignment="1" applyProtection="1">
      <alignment horizontal="center" vertical="center"/>
      <protection hidden="1"/>
    </xf>
    <xf numFmtId="176" fontId="10" fillId="0" borderId="76" xfId="0" applyNumberFormat="1" applyFont="1" applyFill="1" applyBorder="1" applyAlignment="1" applyProtection="1">
      <alignment horizontal="center" vertical="center"/>
      <protection hidden="1"/>
    </xf>
    <xf numFmtId="176" fontId="28" fillId="2" borderId="5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2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6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8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0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7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17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18" xfId="0" applyNumberFormat="1" applyFont="1" applyFill="1" applyBorder="1" applyAlignment="1" applyProtection="1">
      <alignment horizontal="left" vertical="center" wrapText="1"/>
      <protection locked="0" hidden="1"/>
    </xf>
    <xf numFmtId="176" fontId="6" fillId="0" borderId="1" xfId="0" applyNumberFormat="1" applyFont="1" applyFill="1" applyBorder="1" applyAlignment="1" applyProtection="1">
      <alignment horizontal="center" vertical="center"/>
      <protection hidden="1"/>
    </xf>
    <xf numFmtId="176" fontId="27" fillId="2" borderId="1" xfId="0" applyNumberFormat="1" applyFont="1" applyFill="1" applyBorder="1" applyAlignment="1" applyProtection="1">
      <alignment horizontal="center" vertical="center"/>
      <protection locked="0" hidden="1"/>
    </xf>
    <xf numFmtId="176" fontId="8" fillId="0" borderId="1" xfId="0" applyNumberFormat="1" applyFont="1" applyFill="1" applyBorder="1" applyAlignment="1" applyProtection="1">
      <alignment horizontal="center" vertical="center"/>
      <protection hidden="1"/>
    </xf>
    <xf numFmtId="180" fontId="29" fillId="2" borderId="3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4" xfId="0" applyNumberFormat="1" applyFont="1" applyFill="1" applyBorder="1" applyAlignment="1" applyProtection="1">
      <alignment horizontal="center" vertical="center"/>
      <protection locked="0"/>
    </xf>
    <xf numFmtId="180" fontId="29" fillId="2" borderId="53" xfId="0" applyNumberFormat="1" applyFont="1" applyFill="1" applyBorder="1" applyAlignment="1" applyProtection="1">
      <alignment horizontal="center" vertical="center"/>
      <protection locked="0"/>
    </xf>
    <xf numFmtId="177" fontId="23" fillId="2" borderId="4" xfId="1" applyNumberFormat="1" applyFont="1" applyFill="1" applyBorder="1" applyAlignment="1" applyProtection="1">
      <alignment horizontal="left" vertical="center" indent="1"/>
      <protection locked="0" hidden="1"/>
    </xf>
    <xf numFmtId="177" fontId="23" fillId="2" borderId="9" xfId="1" applyNumberFormat="1" applyFont="1" applyFill="1" applyBorder="1" applyAlignment="1" applyProtection="1">
      <alignment horizontal="left" vertical="center" indent="1"/>
      <protection locked="0" hidden="1"/>
    </xf>
    <xf numFmtId="176" fontId="30" fillId="2" borderId="4" xfId="0" applyNumberFormat="1" applyFont="1" applyFill="1" applyBorder="1" applyAlignment="1" applyProtection="1">
      <alignment horizontal="center" vertical="center"/>
      <protection locked="0" hidden="1"/>
    </xf>
    <xf numFmtId="176" fontId="29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176" fontId="29" fillId="2" borderId="9" xfId="0" applyNumberFormat="1" applyFont="1" applyFill="1" applyBorder="1" applyAlignment="1" applyProtection="1">
      <alignment horizontal="left" vertical="center" shrinkToFit="1"/>
      <protection locked="0" hidden="1"/>
    </xf>
    <xf numFmtId="179" fontId="51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79" fontId="51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79" fontId="51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179" fontId="51" fillId="0" borderId="3" xfId="1" applyNumberFormat="1" applyFont="1" applyFill="1" applyBorder="1" applyAlignment="1" applyProtection="1">
      <alignment horizontal="center" vertical="center"/>
      <protection locked="0" hidden="1"/>
    </xf>
    <xf numFmtId="179" fontId="51" fillId="0" borderId="4" xfId="1" applyNumberFormat="1" applyFont="1" applyFill="1" applyBorder="1" applyAlignment="1" applyProtection="1">
      <alignment horizontal="center" vertical="center"/>
      <protection locked="0" hidden="1"/>
    </xf>
    <xf numFmtId="176" fontId="38" fillId="0" borderId="91" xfId="0" applyNumberFormat="1" applyFont="1" applyFill="1" applyBorder="1" applyAlignment="1" applyProtection="1">
      <alignment horizontal="center" vertical="center"/>
      <protection hidden="1"/>
    </xf>
    <xf numFmtId="176" fontId="43" fillId="0" borderId="74" xfId="0" applyNumberFormat="1" applyFont="1" applyFill="1" applyBorder="1" applyAlignment="1" applyProtection="1">
      <alignment horizontal="center" vertical="center" wrapText="1"/>
      <protection hidden="1"/>
    </xf>
    <xf numFmtId="176" fontId="43" fillId="0" borderId="75" xfId="0" applyNumberFormat="1" applyFont="1" applyFill="1" applyBorder="1" applyAlignment="1" applyProtection="1">
      <alignment horizontal="center" vertical="center" wrapText="1"/>
      <protection hidden="1"/>
    </xf>
    <xf numFmtId="176" fontId="43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26" fillId="0" borderId="4" xfId="0" applyNumberFormat="1" applyFont="1" applyFill="1" applyBorder="1" applyAlignment="1" applyProtection="1">
      <alignment horizontal="center"/>
      <protection hidden="1"/>
    </xf>
    <xf numFmtId="179" fontId="51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179" fontId="51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176" fontId="47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47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47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47" fillId="0" borderId="0" xfId="1" applyNumberFormat="1" applyFont="1" applyFill="1" applyBorder="1" applyAlignment="1" applyProtection="1">
      <alignment horizontal="center" vertical="center" wrapText="1"/>
      <protection hidden="1"/>
    </xf>
    <xf numFmtId="179" fontId="51" fillId="0" borderId="32" xfId="1" applyNumberFormat="1" applyFont="1" applyFill="1" applyBorder="1" applyAlignment="1" applyProtection="1">
      <alignment horizontal="center" vertical="center" wrapText="1"/>
      <protection locked="0" hidden="1"/>
    </xf>
    <xf numFmtId="179" fontId="51" fillId="0" borderId="23" xfId="1" applyNumberFormat="1" applyFont="1" applyFill="1" applyBorder="1" applyAlignment="1" applyProtection="1">
      <alignment horizontal="center" vertical="center" wrapText="1"/>
      <protection locked="0" hidden="1"/>
    </xf>
    <xf numFmtId="176" fontId="47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47" fillId="0" borderId="4" xfId="1" applyNumberFormat="1" applyFont="1" applyFill="1" applyBorder="1" applyAlignment="1" applyProtection="1">
      <alignment horizontal="center" vertical="center" wrapText="1"/>
      <protection hidden="1"/>
    </xf>
    <xf numFmtId="179" fontId="51" fillId="0" borderId="38" xfId="1" applyNumberFormat="1" applyFont="1" applyFill="1" applyBorder="1" applyAlignment="1" applyProtection="1">
      <alignment horizontal="center" vertical="center" wrapText="1"/>
      <protection locked="0" hidden="1"/>
    </xf>
    <xf numFmtId="179" fontId="51" fillId="0" borderId="39" xfId="1" applyNumberFormat="1" applyFont="1" applyFill="1" applyBorder="1" applyAlignment="1" applyProtection="1">
      <alignment horizontal="center" vertical="center" wrapText="1"/>
      <protection locked="0" hidden="1"/>
    </xf>
    <xf numFmtId="179" fontId="29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179" fontId="29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49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45428</xdr:colOff>
      <xdr:row>60</xdr:row>
      <xdr:rowOff>140076</xdr:rowOff>
    </xdr:from>
    <xdr:to>
      <xdr:col>0</xdr:col>
      <xdr:colOff>455002</xdr:colOff>
      <xdr:row>61</xdr:row>
      <xdr:rowOff>235001</xdr:rowOff>
    </xdr:to>
    <xdr:sp macro="" textlink="">
      <xdr:nvSpPr>
        <xdr:cNvPr id="2" name="円/楕円 1">
          <a:extLst/>
        </xdr:cNvPr>
        <xdr:cNvSpPr/>
      </xdr:nvSpPr>
      <xdr:spPr>
        <a:xfrm>
          <a:off x="45428" y="17093710"/>
          <a:ext cx="409574" cy="44327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61</xdr:row>
      <xdr:rowOff>339436</xdr:rowOff>
    </xdr:from>
    <xdr:to>
      <xdr:col>19</xdr:col>
      <xdr:colOff>57149</xdr:colOff>
      <xdr:row>61</xdr:row>
      <xdr:rowOff>339436</xdr:rowOff>
    </xdr:to>
    <xdr:sp macro="" textlink="">
      <xdr:nvSpPr>
        <xdr:cNvPr id="4" name="二等辺三角形 3">
          <a:extLst/>
        </xdr:cNvPr>
        <xdr:cNvSpPr/>
      </xdr:nvSpPr>
      <xdr:spPr>
        <a:xfrm>
          <a:off x="317182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95250</xdr:colOff>
      <xdr:row>61</xdr:row>
      <xdr:rowOff>339436</xdr:rowOff>
    </xdr:from>
    <xdr:to>
      <xdr:col>31</xdr:col>
      <xdr:colOff>47624</xdr:colOff>
      <xdr:row>61</xdr:row>
      <xdr:rowOff>339436</xdr:rowOff>
    </xdr:to>
    <xdr:sp macro="" textlink="">
      <xdr:nvSpPr>
        <xdr:cNvPr id="5" name="二等辺三角形 4">
          <a:extLst/>
        </xdr:cNvPr>
        <xdr:cNvSpPr/>
      </xdr:nvSpPr>
      <xdr:spPr>
        <a:xfrm>
          <a:off x="499110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95250</xdr:colOff>
      <xdr:row>61</xdr:row>
      <xdr:rowOff>339436</xdr:rowOff>
    </xdr:from>
    <xdr:to>
      <xdr:col>21</xdr:col>
      <xdr:colOff>47624</xdr:colOff>
      <xdr:row>61</xdr:row>
      <xdr:rowOff>342900</xdr:rowOff>
    </xdr:to>
    <xdr:sp macro="" textlink="">
      <xdr:nvSpPr>
        <xdr:cNvPr id="6" name="二等辺三角形 5">
          <a:extLst/>
        </xdr:cNvPr>
        <xdr:cNvSpPr/>
      </xdr:nvSpPr>
      <xdr:spPr>
        <a:xfrm>
          <a:off x="346710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7" name="二等辺三角形 6">
          <a:extLst/>
        </xdr:cNvPr>
        <xdr:cNvSpPr/>
      </xdr:nvSpPr>
      <xdr:spPr>
        <a:xfrm>
          <a:off x="13458826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8" name="二等辺三角形 7">
          <a:extLst/>
        </xdr:cNvPr>
        <xdr:cNvSpPr/>
      </xdr:nvSpPr>
      <xdr:spPr>
        <a:xfrm>
          <a:off x="1500187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9" name="二等辺三角形 8">
          <a:extLst/>
        </xdr:cNvPr>
        <xdr:cNvSpPr/>
      </xdr:nvSpPr>
      <xdr:spPr>
        <a:xfrm>
          <a:off x="1682115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10" name="二等辺三角形 9">
          <a:extLst/>
        </xdr:cNvPr>
        <xdr:cNvSpPr/>
      </xdr:nvSpPr>
      <xdr:spPr>
        <a:xfrm>
          <a:off x="1529715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11" name="二等辺三角形 10">
          <a:extLst/>
        </xdr:cNvPr>
        <xdr:cNvSpPr/>
      </xdr:nvSpPr>
      <xdr:spPr>
        <a:xfrm>
          <a:off x="13458826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12" name="二等辺三角形 11">
          <a:extLst/>
        </xdr:cNvPr>
        <xdr:cNvSpPr/>
      </xdr:nvSpPr>
      <xdr:spPr>
        <a:xfrm>
          <a:off x="1500187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13" name="二等辺三角形 12">
          <a:extLst/>
        </xdr:cNvPr>
        <xdr:cNvSpPr/>
      </xdr:nvSpPr>
      <xdr:spPr>
        <a:xfrm>
          <a:off x="1682115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14" name="二等辺三角形 13">
          <a:extLst/>
        </xdr:cNvPr>
        <xdr:cNvSpPr/>
      </xdr:nvSpPr>
      <xdr:spPr>
        <a:xfrm>
          <a:off x="1529715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20" name="二等辺三角形 19">
          <a:extLst/>
        </xdr:cNvPr>
        <xdr:cNvSpPr/>
      </xdr:nvSpPr>
      <xdr:spPr>
        <a:xfrm>
          <a:off x="13458826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21" name="二等辺三角形 20">
          <a:extLst/>
        </xdr:cNvPr>
        <xdr:cNvSpPr/>
      </xdr:nvSpPr>
      <xdr:spPr>
        <a:xfrm>
          <a:off x="1500187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22" name="二等辺三角形 21">
          <a:extLst/>
        </xdr:cNvPr>
        <xdr:cNvSpPr/>
      </xdr:nvSpPr>
      <xdr:spPr>
        <a:xfrm>
          <a:off x="1682115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23" name="二等辺三角形 22">
          <a:extLst/>
        </xdr:cNvPr>
        <xdr:cNvSpPr/>
      </xdr:nvSpPr>
      <xdr:spPr>
        <a:xfrm>
          <a:off x="1529715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28" name="二等辺三角形 27">
          <a:extLst/>
        </xdr:cNvPr>
        <xdr:cNvSpPr/>
      </xdr:nvSpPr>
      <xdr:spPr>
        <a:xfrm>
          <a:off x="1728789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29" name="二等辺三角形 28">
          <a:extLst/>
        </xdr:cNvPr>
        <xdr:cNvSpPr/>
      </xdr:nvSpPr>
      <xdr:spPr>
        <a:xfrm>
          <a:off x="3414713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30" name="二等辺三角形 29">
          <a:extLst/>
        </xdr:cNvPr>
        <xdr:cNvSpPr/>
      </xdr:nvSpPr>
      <xdr:spPr>
        <a:xfrm>
          <a:off x="5405438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31" name="二等辺三角形 30">
          <a:extLst/>
        </xdr:cNvPr>
        <xdr:cNvSpPr/>
      </xdr:nvSpPr>
      <xdr:spPr>
        <a:xfrm>
          <a:off x="3738563" y="17921288"/>
          <a:ext cx="119061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36" name="二等辺三角形 35">
          <a:extLst/>
        </xdr:cNvPr>
        <xdr:cNvSpPr/>
      </xdr:nvSpPr>
      <xdr:spPr>
        <a:xfrm>
          <a:off x="1728789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37" name="二等辺三角形 36">
          <a:extLst/>
        </xdr:cNvPr>
        <xdr:cNvSpPr/>
      </xdr:nvSpPr>
      <xdr:spPr>
        <a:xfrm>
          <a:off x="3414713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38" name="二等辺三角形 37">
          <a:extLst/>
        </xdr:cNvPr>
        <xdr:cNvSpPr/>
      </xdr:nvSpPr>
      <xdr:spPr>
        <a:xfrm>
          <a:off x="5405438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39" name="二等辺三角形 38">
          <a:extLst/>
        </xdr:cNvPr>
        <xdr:cNvSpPr/>
      </xdr:nvSpPr>
      <xdr:spPr>
        <a:xfrm>
          <a:off x="3738563" y="17921288"/>
          <a:ext cx="119061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66</xdr:col>
      <xdr:colOff>199139</xdr:colOff>
      <xdr:row>60</xdr:row>
      <xdr:rowOff>147403</xdr:rowOff>
    </xdr:from>
    <xdr:to>
      <xdr:col>66</xdr:col>
      <xdr:colOff>608713</xdr:colOff>
      <xdr:row>61</xdr:row>
      <xdr:rowOff>223100</xdr:rowOff>
    </xdr:to>
    <xdr:sp macro="" textlink="">
      <xdr:nvSpPr>
        <xdr:cNvPr id="46" name="円/楕円 45">
          <a:extLst/>
        </xdr:cNvPr>
        <xdr:cNvSpPr/>
      </xdr:nvSpPr>
      <xdr:spPr>
        <a:xfrm>
          <a:off x="11667239" y="17673403"/>
          <a:ext cx="409574" cy="41859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47" name="二等辺三角形 46">
          <a:extLst/>
        </xdr:cNvPr>
        <xdr:cNvSpPr/>
      </xdr:nvSpPr>
      <xdr:spPr>
        <a:xfrm>
          <a:off x="1661681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48" name="二等辺三角形 47">
          <a:extLst/>
        </xdr:cNvPr>
        <xdr:cNvSpPr/>
      </xdr:nvSpPr>
      <xdr:spPr>
        <a:xfrm>
          <a:off x="3239366" y="17678400"/>
          <a:ext cx="108238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49" name="二等辺三角形 48">
          <a:extLst/>
        </xdr:cNvPr>
        <xdr:cNvSpPr/>
      </xdr:nvSpPr>
      <xdr:spPr>
        <a:xfrm>
          <a:off x="5100205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50" name="二等辺三角形 49">
          <a:extLst/>
        </xdr:cNvPr>
        <xdr:cNvSpPr/>
      </xdr:nvSpPr>
      <xdr:spPr>
        <a:xfrm>
          <a:off x="3541568" y="17678400"/>
          <a:ext cx="108238" cy="3464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51" name="二等辺三角形 50">
          <a:extLst/>
        </xdr:cNvPr>
        <xdr:cNvSpPr/>
      </xdr:nvSpPr>
      <xdr:spPr>
        <a:xfrm>
          <a:off x="1661681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52" name="二等辺三角形 51">
          <a:extLst/>
        </xdr:cNvPr>
        <xdr:cNvSpPr/>
      </xdr:nvSpPr>
      <xdr:spPr>
        <a:xfrm>
          <a:off x="3239366" y="17678400"/>
          <a:ext cx="108238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53" name="二等辺三角形 52">
          <a:extLst/>
        </xdr:cNvPr>
        <xdr:cNvSpPr/>
      </xdr:nvSpPr>
      <xdr:spPr>
        <a:xfrm>
          <a:off x="5100205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54" name="二等辺三角形 53">
          <a:extLst/>
        </xdr:cNvPr>
        <xdr:cNvSpPr/>
      </xdr:nvSpPr>
      <xdr:spPr>
        <a:xfrm>
          <a:off x="3541568" y="17678400"/>
          <a:ext cx="108238" cy="3464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40" name="二等辺三角形 39">
          <a:extLst/>
        </xdr:cNvPr>
        <xdr:cNvSpPr/>
      </xdr:nvSpPr>
      <xdr:spPr>
        <a:xfrm>
          <a:off x="3239366" y="18246436"/>
          <a:ext cx="108238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41" name="二等辺三角形 40">
          <a:extLst/>
        </xdr:cNvPr>
        <xdr:cNvSpPr/>
      </xdr:nvSpPr>
      <xdr:spPr>
        <a:xfrm>
          <a:off x="5100205" y="18246436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42" name="二等辺三角形 41">
          <a:extLst/>
        </xdr:cNvPr>
        <xdr:cNvSpPr/>
      </xdr:nvSpPr>
      <xdr:spPr>
        <a:xfrm>
          <a:off x="3541568" y="18246436"/>
          <a:ext cx="108238" cy="3464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57150</xdr:rowOff>
        </xdr:from>
        <xdr:to>
          <xdr:col>8</xdr:col>
          <xdr:colOff>1219200</xdr:colOff>
          <xdr:row>57</xdr:row>
          <xdr:rowOff>76200</xdr:rowOff>
        </xdr:to>
        <xdr:pic>
          <xdr:nvPicPr>
            <xdr:cNvPr id="13322" name="図 3"/>
            <xdr:cNvPicPr>
              <a:picLocks noChangeAspect="1" noChangeArrowheads="1"/>
              <a:extLst>
                <a:ext uri="{84589F7E-364E-4C9E-8A38-B11213B215E9}">
                  <a14:cameraTool cellRange="様式!$A$2:$EA$115" spid="_x0000_s133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200" y="1304925"/>
              <a:ext cx="6629400" cy="8591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228600</xdr:colOff>
      <xdr:row>15</xdr:row>
      <xdr:rowOff>38100</xdr:rowOff>
    </xdr:from>
    <xdr:to>
      <xdr:col>7</xdr:col>
      <xdr:colOff>66675</xdr:colOff>
      <xdr:row>20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3657600" y="2657475"/>
          <a:ext cx="1209675" cy="85725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水色の</a:t>
          </a:r>
          <a:endParaRPr kumimoji="1" lang="en-US" altLang="ja-JP" sz="1100" b="1"/>
        </a:p>
        <a:p>
          <a:pPr algn="ctr"/>
          <a:r>
            <a:rPr kumimoji="1" lang="ja-JP" altLang="en-US" sz="1100" b="1"/>
            <a:t>着色セルに</a:t>
          </a:r>
          <a:endParaRPr kumimoji="1" lang="en-US" altLang="ja-JP" sz="1100" b="1"/>
        </a:p>
        <a:p>
          <a:pPr algn="ctr"/>
          <a:r>
            <a:rPr kumimoji="1" lang="ja-JP" altLang="en-US" sz="1100" b="1"/>
            <a:t>入力を</a:t>
          </a:r>
        </a:p>
      </xdr:txBody>
    </xdr:sp>
    <xdr:clientData/>
  </xdr:twoCellAnchor>
  <xdr:twoCellAnchor>
    <xdr:from>
      <xdr:col>4</xdr:col>
      <xdr:colOff>514350</xdr:colOff>
      <xdr:row>17</xdr:row>
      <xdr:rowOff>47625</xdr:rowOff>
    </xdr:from>
    <xdr:to>
      <xdr:col>5</xdr:col>
      <xdr:colOff>228600</xdr:colOff>
      <xdr:row>17</xdr:row>
      <xdr:rowOff>123825</xdr:rowOff>
    </xdr:to>
    <xdr:cxnSp macro="">
      <xdr:nvCxnSpPr>
        <xdr:cNvPr id="8" name="直線矢印コネクタ 7"/>
        <xdr:cNvCxnSpPr>
          <a:stCxn id="6" idx="1"/>
        </xdr:cNvCxnSpPr>
      </xdr:nvCxnSpPr>
      <xdr:spPr>
        <a:xfrm flipH="1" flipV="1">
          <a:off x="3257550" y="3009900"/>
          <a:ext cx="400050" cy="76200"/>
        </a:xfrm>
        <a:prstGeom prst="straightConnector1">
          <a:avLst/>
        </a:prstGeom>
        <a:ln w="381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485776</xdr:colOff>
      <xdr:row>20</xdr:row>
      <xdr:rowOff>38100</xdr:rowOff>
    </xdr:from>
    <xdr:to>
      <xdr:col>5</xdr:col>
      <xdr:colOff>371475</xdr:colOff>
      <xdr:row>47</xdr:row>
      <xdr:rowOff>161925</xdr:rowOff>
    </xdr:to>
    <xdr:cxnSp macro="">
      <xdr:nvCxnSpPr>
        <xdr:cNvPr id="10" name="直線矢印コネクタ 9"/>
        <xdr:cNvCxnSpPr/>
      </xdr:nvCxnSpPr>
      <xdr:spPr>
        <a:xfrm flipH="1">
          <a:off x="2543176" y="3514725"/>
          <a:ext cx="1257299" cy="4752975"/>
        </a:xfrm>
        <a:prstGeom prst="straightConnector1">
          <a:avLst/>
        </a:prstGeom>
        <a:ln w="381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180976</xdr:colOff>
      <xdr:row>23</xdr:row>
      <xdr:rowOff>0</xdr:rowOff>
    </xdr:from>
    <xdr:to>
      <xdr:col>8</xdr:col>
      <xdr:colOff>1190626</xdr:colOff>
      <xdr:row>32</xdr:row>
      <xdr:rowOff>28575</xdr:rowOff>
    </xdr:to>
    <xdr:sp macro="" textlink="">
      <xdr:nvSpPr>
        <xdr:cNvPr id="21" name="星 24 20"/>
        <xdr:cNvSpPr/>
      </xdr:nvSpPr>
      <xdr:spPr>
        <a:xfrm>
          <a:off x="3609976" y="3990975"/>
          <a:ext cx="3067050" cy="1571625"/>
        </a:xfrm>
        <a:prstGeom prst="star24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85726</xdr:colOff>
      <xdr:row>26</xdr:row>
      <xdr:rowOff>19050</xdr:rowOff>
    </xdr:from>
    <xdr:to>
      <xdr:col>8</xdr:col>
      <xdr:colOff>685800</xdr:colOff>
      <xdr:row>29</xdr:row>
      <xdr:rowOff>85725</xdr:rowOff>
    </xdr:to>
    <xdr:sp macro="" textlink="">
      <xdr:nvSpPr>
        <xdr:cNvPr id="22" name="テキスト ボックス 21"/>
        <xdr:cNvSpPr txBox="1"/>
      </xdr:nvSpPr>
      <xdr:spPr>
        <a:xfrm>
          <a:off x="4200526" y="4524375"/>
          <a:ext cx="1971674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マイナンバーや法人番号を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お忘れなく！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R116"/>
  <sheetViews>
    <sheetView tabSelected="1" view="pageBreakPreview" zoomScale="55" zoomScaleNormal="55" zoomScaleSheetLayoutView="55" workbookViewId="0">
      <selection activeCell="B15" sqref="B15:E17"/>
    </sheetView>
  </sheetViews>
  <sheetFormatPr defaultColWidth="2" defaultRowHeight="13.5" x14ac:dyDescent="0.15"/>
  <cols>
    <col min="1" max="1" width="6.25" customWidth="1"/>
    <col min="2" max="65" width="2.125" customWidth="1"/>
    <col min="66" max="66" width="8.25" customWidth="1"/>
    <col min="67" max="67" width="10.125" customWidth="1"/>
    <col min="68" max="131" width="2.125" customWidth="1"/>
    <col min="140" max="140" width="3.625" hidden="1" customWidth="1"/>
    <col min="141" max="141" width="12.25" hidden="1" customWidth="1"/>
    <col min="142" max="142" width="21.625" hidden="1" customWidth="1"/>
    <col min="143" max="143" width="2.875" hidden="1" customWidth="1"/>
    <col min="144" max="145" width="2.75" hidden="1" customWidth="1"/>
    <col min="146" max="146" width="18.375" hidden="1" customWidth="1"/>
    <col min="147" max="147" width="15.5" hidden="1" customWidth="1"/>
  </cols>
  <sheetData>
    <row r="1" spans="1:147" ht="48.75" customHeight="1" x14ac:dyDescent="0.15">
      <c r="A1" s="68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J1" s="61" t="s">
        <v>112</v>
      </c>
      <c r="EK1" s="63" t="s">
        <v>110</v>
      </c>
      <c r="EL1" s="63" t="s">
        <v>111</v>
      </c>
      <c r="EM1" s="63" t="s">
        <v>113</v>
      </c>
      <c r="EN1" s="63" t="s">
        <v>114</v>
      </c>
      <c r="EO1" s="63" t="s">
        <v>115</v>
      </c>
      <c r="EP1" s="64" t="s">
        <v>116</v>
      </c>
      <c r="EQ1" s="63" t="s">
        <v>118</v>
      </c>
    </row>
    <row r="2" spans="1:147" s="1" customFormat="1" ht="54.75" customHeight="1" x14ac:dyDescent="0.15">
      <c r="P2" s="2"/>
      <c r="Q2" s="868" t="s">
        <v>160</v>
      </c>
      <c r="R2" s="868"/>
      <c r="S2" s="868"/>
      <c r="T2" s="868"/>
      <c r="U2" s="868"/>
      <c r="V2" s="869">
        <v>3</v>
      </c>
      <c r="W2" s="869"/>
      <c r="X2" s="869"/>
      <c r="Y2" s="869"/>
      <c r="Z2" s="3" t="s">
        <v>0</v>
      </c>
      <c r="AA2" s="4"/>
      <c r="AB2" s="5"/>
      <c r="AC2" s="5"/>
      <c r="AD2" s="3"/>
      <c r="AE2" s="3"/>
      <c r="AF2" s="6" t="s">
        <v>1</v>
      </c>
      <c r="AG2" s="7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N2" s="71"/>
      <c r="CD2" s="2"/>
      <c r="CE2" s="868" t="str">
        <f>Q2</f>
        <v>令和</v>
      </c>
      <c r="CF2" s="868"/>
      <c r="CG2" s="868"/>
      <c r="CH2" s="868"/>
      <c r="CI2" s="868"/>
      <c r="CJ2" s="870">
        <f>V2</f>
        <v>3</v>
      </c>
      <c r="CK2" s="870"/>
      <c r="CL2" s="870"/>
      <c r="CM2" s="870"/>
      <c r="CN2" s="3" t="s">
        <v>0</v>
      </c>
      <c r="CO2" s="4"/>
      <c r="CP2" s="5"/>
      <c r="CQ2" s="5"/>
      <c r="CR2" s="3"/>
      <c r="CS2" s="3"/>
      <c r="CT2" s="6" t="s">
        <v>1</v>
      </c>
      <c r="CU2" s="7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EJ2" s="60">
        <v>1</v>
      </c>
      <c r="EK2" s="62">
        <v>0</v>
      </c>
      <c r="EL2" s="62">
        <v>551000</v>
      </c>
      <c r="EM2" s="62">
        <f>IF($N$10&gt;=EK2,1,0)</f>
        <v>1</v>
      </c>
      <c r="EN2" s="62">
        <f>IF($N$10&lt;EL2,1,0)</f>
        <v>0</v>
      </c>
      <c r="EO2" s="62">
        <f t="shared" ref="EO2:EO12" si="0">IF(EM2+EN2=2,1,0)</f>
        <v>0</v>
      </c>
      <c r="EP2" s="65" t="s">
        <v>117</v>
      </c>
      <c r="EQ2" s="62">
        <f>IF(EO2=0,0,0)</f>
        <v>0</v>
      </c>
    </row>
    <row r="3" spans="1:147" s="1" customFormat="1" ht="24" customHeight="1" x14ac:dyDescent="0.15">
      <c r="B3" s="581" t="s">
        <v>2</v>
      </c>
      <c r="C3" s="546"/>
      <c r="D3" s="546"/>
      <c r="E3" s="845"/>
      <c r="F3" s="555" t="s">
        <v>3</v>
      </c>
      <c r="G3" s="556"/>
      <c r="H3" s="859" t="s">
        <v>156</v>
      </c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860"/>
      <c r="AM3" s="860"/>
      <c r="AN3" s="861"/>
      <c r="AO3" s="562" t="s">
        <v>4</v>
      </c>
      <c r="AP3" s="563"/>
      <c r="AQ3" s="563"/>
      <c r="AR3" s="563"/>
      <c r="AS3" s="563"/>
      <c r="AT3" s="563"/>
      <c r="AU3" s="563"/>
      <c r="AV3" s="874" t="s">
        <v>149</v>
      </c>
      <c r="AW3" s="874"/>
      <c r="AX3" s="874"/>
      <c r="AY3" s="874"/>
      <c r="AZ3" s="874"/>
      <c r="BA3" s="874"/>
      <c r="BB3" s="874"/>
      <c r="BC3" s="874"/>
      <c r="BD3" s="874"/>
      <c r="BE3" s="874"/>
      <c r="BF3" s="874"/>
      <c r="BG3" s="874"/>
      <c r="BH3" s="874"/>
      <c r="BI3" s="874"/>
      <c r="BJ3" s="874"/>
      <c r="BK3" s="874"/>
      <c r="BL3" s="874"/>
      <c r="BM3" s="875"/>
      <c r="BN3" s="8"/>
      <c r="BP3" s="581" t="s">
        <v>5</v>
      </c>
      <c r="BQ3" s="582"/>
      <c r="BR3" s="582"/>
      <c r="BS3" s="583"/>
      <c r="BT3" s="555" t="s">
        <v>3</v>
      </c>
      <c r="BU3" s="556"/>
      <c r="BV3" s="569" t="str">
        <f>H3</f>
        <v>秋田県仙北市田沢湖生保内字宮ノ後９９９番地</v>
      </c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0"/>
      <c r="CH3" s="570"/>
      <c r="CI3" s="570"/>
      <c r="CJ3" s="570"/>
      <c r="CK3" s="570"/>
      <c r="CL3" s="570"/>
      <c r="CM3" s="570"/>
      <c r="CN3" s="570"/>
      <c r="CO3" s="570"/>
      <c r="CP3" s="570"/>
      <c r="CQ3" s="570"/>
      <c r="CR3" s="570"/>
      <c r="CS3" s="570"/>
      <c r="CT3" s="570"/>
      <c r="CU3" s="570"/>
      <c r="CV3" s="570"/>
      <c r="CW3" s="570"/>
      <c r="CX3" s="570"/>
      <c r="CY3" s="570"/>
      <c r="CZ3" s="570"/>
      <c r="DA3" s="570"/>
      <c r="DB3" s="571"/>
      <c r="DC3" s="562" t="s">
        <v>4</v>
      </c>
      <c r="DD3" s="563"/>
      <c r="DE3" s="563"/>
      <c r="DF3" s="563"/>
      <c r="DG3" s="563"/>
      <c r="DH3" s="563"/>
      <c r="DI3" s="563"/>
      <c r="DJ3" s="591" t="str">
        <f>AV3</f>
        <v>123-45678</v>
      </c>
      <c r="DK3" s="591"/>
      <c r="DL3" s="591"/>
      <c r="DM3" s="591"/>
      <c r="DN3" s="591"/>
      <c r="DO3" s="591"/>
      <c r="DP3" s="591"/>
      <c r="DQ3" s="591"/>
      <c r="DR3" s="591"/>
      <c r="DS3" s="591"/>
      <c r="DT3" s="591"/>
      <c r="DU3" s="591"/>
      <c r="DV3" s="591"/>
      <c r="DW3" s="591"/>
      <c r="DX3" s="591"/>
      <c r="DY3" s="591"/>
      <c r="DZ3" s="591"/>
      <c r="EA3" s="592"/>
      <c r="EJ3" s="60">
        <v>2</v>
      </c>
      <c r="EK3" s="62">
        <v>551000</v>
      </c>
      <c r="EL3" s="62">
        <v>1619000</v>
      </c>
      <c r="EM3" s="62">
        <f t="shared" ref="EM3:EM12" si="1">IF($N$10&gt;=EK3,1,0)</f>
        <v>1</v>
      </c>
      <c r="EN3" s="62">
        <f t="shared" ref="EN3:EN12" si="2">IF($N$10&lt;EL3,1,0)</f>
        <v>0</v>
      </c>
      <c r="EO3" s="62">
        <f t="shared" si="0"/>
        <v>0</v>
      </c>
      <c r="EP3" s="65" t="s">
        <v>171</v>
      </c>
      <c r="EQ3" s="62">
        <f>IF(EO3=0,0,N10-550000)</f>
        <v>0</v>
      </c>
    </row>
    <row r="4" spans="1:147" s="1" customFormat="1" ht="35.25" customHeight="1" x14ac:dyDescent="0.15">
      <c r="B4" s="846"/>
      <c r="C4" s="847"/>
      <c r="D4" s="847"/>
      <c r="E4" s="848"/>
      <c r="F4" s="589"/>
      <c r="G4" s="590"/>
      <c r="H4" s="862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4"/>
      <c r="AO4" s="562" t="s">
        <v>6</v>
      </c>
      <c r="AP4" s="563"/>
      <c r="AQ4" s="563"/>
      <c r="AR4" s="563"/>
      <c r="AS4" s="563"/>
      <c r="AT4" s="563"/>
      <c r="AU4" s="563"/>
      <c r="AV4" s="871">
        <v>1234</v>
      </c>
      <c r="AW4" s="872"/>
      <c r="AX4" s="872"/>
      <c r="AY4" s="872"/>
      <c r="AZ4" s="872"/>
      <c r="BA4" s="873"/>
      <c r="BB4" s="334">
        <v>5678</v>
      </c>
      <c r="BC4" s="334"/>
      <c r="BD4" s="334"/>
      <c r="BE4" s="334"/>
      <c r="BF4" s="334"/>
      <c r="BG4" s="349"/>
      <c r="BH4" s="334">
        <v>9012</v>
      </c>
      <c r="BI4" s="334"/>
      <c r="BJ4" s="334"/>
      <c r="BK4" s="334"/>
      <c r="BL4" s="334"/>
      <c r="BM4" s="335"/>
      <c r="BN4" s="8"/>
      <c r="BP4" s="584"/>
      <c r="BQ4" s="585"/>
      <c r="BR4" s="585"/>
      <c r="BS4" s="586"/>
      <c r="BT4" s="589"/>
      <c r="BU4" s="590"/>
      <c r="BV4" s="572"/>
      <c r="BW4" s="573"/>
      <c r="BX4" s="573"/>
      <c r="BY4" s="573"/>
      <c r="BZ4" s="573"/>
      <c r="CA4" s="573"/>
      <c r="CB4" s="573"/>
      <c r="CC4" s="573"/>
      <c r="CD4" s="573"/>
      <c r="CE4" s="573"/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4"/>
      <c r="DC4" s="856"/>
      <c r="DD4" s="857"/>
      <c r="DE4" s="857"/>
      <c r="DF4" s="857"/>
      <c r="DG4" s="857"/>
      <c r="DH4" s="857"/>
      <c r="DI4" s="857"/>
      <c r="DJ4" s="857"/>
      <c r="DK4" s="857"/>
      <c r="DL4" s="857"/>
      <c r="DM4" s="857"/>
      <c r="DN4" s="857"/>
      <c r="DO4" s="857"/>
      <c r="DP4" s="857"/>
      <c r="DQ4" s="857"/>
      <c r="DR4" s="857"/>
      <c r="DS4" s="857"/>
      <c r="DT4" s="857"/>
      <c r="DU4" s="857"/>
      <c r="DV4" s="857"/>
      <c r="DW4" s="857"/>
      <c r="DX4" s="857"/>
      <c r="DY4" s="857"/>
      <c r="DZ4" s="857"/>
      <c r="EA4" s="858"/>
      <c r="EJ4" s="60">
        <v>3</v>
      </c>
      <c r="EK4" s="62">
        <v>1619000</v>
      </c>
      <c r="EL4" s="62">
        <v>1620000</v>
      </c>
      <c r="EM4" s="62">
        <f t="shared" si="1"/>
        <v>1</v>
      </c>
      <c r="EN4" s="62">
        <f t="shared" si="2"/>
        <v>0</v>
      </c>
      <c r="EO4" s="62">
        <f t="shared" si="0"/>
        <v>0</v>
      </c>
      <c r="EP4" s="65" t="s">
        <v>172</v>
      </c>
      <c r="EQ4" s="62">
        <f>IF(EO4=0,0,1069000)</f>
        <v>0</v>
      </c>
    </row>
    <row r="5" spans="1:147" s="1" customFormat="1" ht="29.25" customHeight="1" x14ac:dyDescent="0.15">
      <c r="B5" s="846"/>
      <c r="C5" s="847"/>
      <c r="D5" s="847"/>
      <c r="E5" s="848"/>
      <c r="F5" s="589"/>
      <c r="G5" s="590"/>
      <c r="H5" s="862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M5" s="863"/>
      <c r="AN5" s="864"/>
      <c r="AO5" s="562" t="s">
        <v>7</v>
      </c>
      <c r="AP5" s="563"/>
      <c r="AQ5" s="563"/>
      <c r="AR5" s="563"/>
      <c r="AS5" s="563"/>
      <c r="AT5" s="563"/>
      <c r="AU5" s="563"/>
      <c r="AV5" s="877" t="s">
        <v>107</v>
      </c>
      <c r="AW5" s="877"/>
      <c r="AX5" s="877"/>
      <c r="AY5" s="877"/>
      <c r="AZ5" s="877"/>
      <c r="BA5" s="877"/>
      <c r="BB5" s="877"/>
      <c r="BC5" s="877"/>
      <c r="BD5" s="877"/>
      <c r="BE5" s="877"/>
      <c r="BF5" s="877"/>
      <c r="BG5" s="877"/>
      <c r="BH5" s="877"/>
      <c r="BI5" s="877"/>
      <c r="BJ5" s="877"/>
      <c r="BK5" s="877"/>
      <c r="BL5" s="877"/>
      <c r="BM5" s="878"/>
      <c r="BN5" s="8"/>
      <c r="BP5" s="584"/>
      <c r="BQ5" s="585"/>
      <c r="BR5" s="585"/>
      <c r="BS5" s="586"/>
      <c r="BT5" s="589"/>
      <c r="BU5" s="590"/>
      <c r="BV5" s="572"/>
      <c r="BW5" s="573"/>
      <c r="BX5" s="573"/>
      <c r="BY5" s="573"/>
      <c r="BZ5" s="573"/>
      <c r="CA5" s="573"/>
      <c r="CB5" s="573"/>
      <c r="CC5" s="573"/>
      <c r="CD5" s="573"/>
      <c r="CE5" s="573"/>
      <c r="CF5" s="573"/>
      <c r="CG5" s="573"/>
      <c r="CH5" s="573"/>
      <c r="CI5" s="573"/>
      <c r="CJ5" s="573"/>
      <c r="CK5" s="573"/>
      <c r="CL5" s="573"/>
      <c r="CM5" s="573"/>
      <c r="CN5" s="573"/>
      <c r="CO5" s="573"/>
      <c r="CP5" s="573"/>
      <c r="CQ5" s="573"/>
      <c r="CR5" s="573"/>
      <c r="CS5" s="573"/>
      <c r="CT5" s="573"/>
      <c r="CU5" s="573"/>
      <c r="CV5" s="573"/>
      <c r="CW5" s="573"/>
      <c r="CX5" s="573"/>
      <c r="CY5" s="573"/>
      <c r="CZ5" s="573"/>
      <c r="DA5" s="573"/>
      <c r="DB5" s="574"/>
      <c r="DC5" s="562" t="s">
        <v>7</v>
      </c>
      <c r="DD5" s="563"/>
      <c r="DE5" s="563"/>
      <c r="DF5" s="563"/>
      <c r="DG5" s="563"/>
      <c r="DH5" s="563"/>
      <c r="DI5" s="563"/>
      <c r="DJ5" s="567" t="str">
        <f>AV5</f>
        <v>課長</v>
      </c>
      <c r="DK5" s="567"/>
      <c r="DL5" s="567"/>
      <c r="DM5" s="567"/>
      <c r="DN5" s="567"/>
      <c r="DO5" s="567"/>
      <c r="DP5" s="567"/>
      <c r="DQ5" s="567"/>
      <c r="DR5" s="567"/>
      <c r="DS5" s="567"/>
      <c r="DT5" s="567"/>
      <c r="DU5" s="567"/>
      <c r="DV5" s="567"/>
      <c r="DW5" s="567"/>
      <c r="DX5" s="567"/>
      <c r="DY5" s="567"/>
      <c r="DZ5" s="567"/>
      <c r="EA5" s="568"/>
      <c r="EJ5" s="60">
        <v>4</v>
      </c>
      <c r="EK5" s="62">
        <v>1620000</v>
      </c>
      <c r="EL5" s="62">
        <v>1622000</v>
      </c>
      <c r="EM5" s="62">
        <f t="shared" si="1"/>
        <v>1</v>
      </c>
      <c r="EN5" s="62">
        <f t="shared" si="2"/>
        <v>0</v>
      </c>
      <c r="EO5" s="62">
        <f t="shared" si="0"/>
        <v>0</v>
      </c>
      <c r="EP5" s="65" t="s">
        <v>173</v>
      </c>
      <c r="EQ5" s="62">
        <f>IF(EO5=0,0,1070000)</f>
        <v>0</v>
      </c>
    </row>
    <row r="6" spans="1:147" s="1" customFormat="1" ht="17.25" customHeight="1" x14ac:dyDescent="0.15">
      <c r="B6" s="846"/>
      <c r="C6" s="847"/>
      <c r="D6" s="847"/>
      <c r="E6" s="848"/>
      <c r="F6" s="589"/>
      <c r="G6" s="590"/>
      <c r="H6" s="862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3"/>
      <c r="AF6" s="863"/>
      <c r="AG6" s="863"/>
      <c r="AH6" s="863"/>
      <c r="AI6" s="863"/>
      <c r="AJ6" s="863"/>
      <c r="AK6" s="863"/>
      <c r="AL6" s="863"/>
      <c r="AM6" s="863"/>
      <c r="AN6" s="864"/>
      <c r="AO6" s="555" t="s">
        <v>8</v>
      </c>
      <c r="AP6" s="556"/>
      <c r="AQ6" s="10" t="s">
        <v>9</v>
      </c>
      <c r="AR6" s="11"/>
      <c r="AS6" s="11"/>
      <c r="AT6" s="11"/>
      <c r="AU6" s="11"/>
      <c r="AV6" s="876" t="s">
        <v>131</v>
      </c>
      <c r="AW6" s="876"/>
      <c r="AX6" s="876"/>
      <c r="AY6" s="876"/>
      <c r="AZ6" s="876"/>
      <c r="BA6" s="876"/>
      <c r="BB6" s="876"/>
      <c r="BC6" s="876"/>
      <c r="BD6" s="852" t="s">
        <v>132</v>
      </c>
      <c r="BE6" s="852"/>
      <c r="BF6" s="852"/>
      <c r="BG6" s="852"/>
      <c r="BH6" s="852"/>
      <c r="BI6" s="852"/>
      <c r="BJ6" s="852"/>
      <c r="BK6" s="852"/>
      <c r="BL6" s="852"/>
      <c r="BM6" s="853"/>
      <c r="BN6" s="8"/>
      <c r="BP6" s="584"/>
      <c r="BQ6" s="585"/>
      <c r="BR6" s="585"/>
      <c r="BS6" s="586"/>
      <c r="BT6" s="589"/>
      <c r="BU6" s="590"/>
      <c r="BV6" s="572"/>
      <c r="BW6" s="573"/>
      <c r="BX6" s="573"/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3"/>
      <c r="CV6" s="573"/>
      <c r="CW6" s="573"/>
      <c r="CX6" s="573"/>
      <c r="CY6" s="573"/>
      <c r="CZ6" s="573"/>
      <c r="DA6" s="573"/>
      <c r="DB6" s="574"/>
      <c r="DC6" s="555" t="s">
        <v>8</v>
      </c>
      <c r="DD6" s="556"/>
      <c r="DE6" s="10" t="s">
        <v>9</v>
      </c>
      <c r="DF6" s="11"/>
      <c r="DG6" s="11"/>
      <c r="DH6" s="11"/>
      <c r="DI6" s="11"/>
      <c r="DJ6" s="564" t="str">
        <f>AV6</f>
        <v>センボク</v>
      </c>
      <c r="DK6" s="564"/>
      <c r="DL6" s="564"/>
      <c r="DM6" s="564"/>
      <c r="DN6" s="564"/>
      <c r="DO6" s="564"/>
      <c r="DP6" s="564"/>
      <c r="DQ6" s="564"/>
      <c r="DR6" s="565" t="str">
        <f>BD6</f>
        <v>タロウ</v>
      </c>
      <c r="DS6" s="565"/>
      <c r="DT6" s="565"/>
      <c r="DU6" s="565"/>
      <c r="DV6" s="565"/>
      <c r="DW6" s="565"/>
      <c r="DX6" s="565"/>
      <c r="DY6" s="565"/>
      <c r="DZ6" s="565"/>
      <c r="EA6" s="566"/>
      <c r="EJ6" s="60">
        <v>5</v>
      </c>
      <c r="EK6" s="62">
        <v>1622000</v>
      </c>
      <c r="EL6" s="62">
        <v>1624000</v>
      </c>
      <c r="EM6" s="62">
        <f t="shared" si="1"/>
        <v>1</v>
      </c>
      <c r="EN6" s="62">
        <f t="shared" si="2"/>
        <v>0</v>
      </c>
      <c r="EO6" s="62">
        <f t="shared" si="0"/>
        <v>0</v>
      </c>
      <c r="EP6" s="65" t="s">
        <v>174</v>
      </c>
      <c r="EQ6" s="62">
        <f>IF(EO6=0,0,1072000)</f>
        <v>0</v>
      </c>
    </row>
    <row r="7" spans="1:147" s="1" customFormat="1" ht="30" customHeight="1" x14ac:dyDescent="0.15">
      <c r="B7" s="849"/>
      <c r="C7" s="850"/>
      <c r="D7" s="850"/>
      <c r="E7" s="851"/>
      <c r="F7" s="589"/>
      <c r="G7" s="590"/>
      <c r="H7" s="865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7"/>
      <c r="AO7" s="557"/>
      <c r="AP7" s="558"/>
      <c r="AQ7" s="12"/>
      <c r="AR7" s="12"/>
      <c r="AS7" s="12"/>
      <c r="AT7" s="12"/>
      <c r="AU7" s="12"/>
      <c r="AV7" s="609" t="s">
        <v>108</v>
      </c>
      <c r="AW7" s="609"/>
      <c r="AX7" s="609"/>
      <c r="AY7" s="609"/>
      <c r="AZ7" s="609"/>
      <c r="BA7" s="609"/>
      <c r="BB7" s="609"/>
      <c r="BC7" s="609"/>
      <c r="BD7" s="854" t="s">
        <v>109</v>
      </c>
      <c r="BE7" s="854"/>
      <c r="BF7" s="854"/>
      <c r="BG7" s="854"/>
      <c r="BH7" s="854"/>
      <c r="BI7" s="854"/>
      <c r="BJ7" s="854"/>
      <c r="BK7" s="854"/>
      <c r="BL7" s="854"/>
      <c r="BM7" s="855"/>
      <c r="BN7" s="8"/>
      <c r="BP7" s="240"/>
      <c r="BQ7" s="587"/>
      <c r="BR7" s="587"/>
      <c r="BS7" s="588"/>
      <c r="BT7" s="589"/>
      <c r="BU7" s="590"/>
      <c r="BV7" s="575"/>
      <c r="BW7" s="576"/>
      <c r="BX7" s="576"/>
      <c r="BY7" s="576"/>
      <c r="BZ7" s="576"/>
      <c r="CA7" s="576"/>
      <c r="CB7" s="576"/>
      <c r="CC7" s="576"/>
      <c r="CD7" s="576"/>
      <c r="CE7" s="576"/>
      <c r="CF7" s="576"/>
      <c r="CG7" s="576"/>
      <c r="CH7" s="576"/>
      <c r="CI7" s="576"/>
      <c r="CJ7" s="576"/>
      <c r="CK7" s="576"/>
      <c r="CL7" s="576"/>
      <c r="CM7" s="576"/>
      <c r="CN7" s="576"/>
      <c r="CO7" s="576"/>
      <c r="CP7" s="576"/>
      <c r="CQ7" s="576"/>
      <c r="CR7" s="576"/>
      <c r="CS7" s="576"/>
      <c r="CT7" s="576"/>
      <c r="CU7" s="576"/>
      <c r="CV7" s="576"/>
      <c r="CW7" s="576"/>
      <c r="CX7" s="576"/>
      <c r="CY7" s="576"/>
      <c r="CZ7" s="576"/>
      <c r="DA7" s="576"/>
      <c r="DB7" s="577"/>
      <c r="DC7" s="557"/>
      <c r="DD7" s="558"/>
      <c r="DE7" s="12"/>
      <c r="DF7" s="12"/>
      <c r="DG7" s="12"/>
      <c r="DH7" s="12"/>
      <c r="DI7" s="12"/>
      <c r="DJ7" s="552" t="str">
        <f>AV7</f>
        <v>仙北</v>
      </c>
      <c r="DK7" s="552"/>
      <c r="DL7" s="552"/>
      <c r="DM7" s="552"/>
      <c r="DN7" s="552"/>
      <c r="DO7" s="552"/>
      <c r="DP7" s="552"/>
      <c r="DQ7" s="552"/>
      <c r="DR7" s="550" t="str">
        <f>BD7</f>
        <v>太郎</v>
      </c>
      <c r="DS7" s="550"/>
      <c r="DT7" s="550"/>
      <c r="DU7" s="550"/>
      <c r="DV7" s="550"/>
      <c r="DW7" s="550"/>
      <c r="DX7" s="550"/>
      <c r="DY7" s="550"/>
      <c r="DZ7" s="550"/>
      <c r="EA7" s="551"/>
      <c r="EJ7" s="60">
        <v>6</v>
      </c>
      <c r="EK7" s="62">
        <v>1624000</v>
      </c>
      <c r="EL7" s="62">
        <v>1628000</v>
      </c>
      <c r="EM7" s="62">
        <f t="shared" si="1"/>
        <v>1</v>
      </c>
      <c r="EN7" s="62">
        <f t="shared" si="2"/>
        <v>0</v>
      </c>
      <c r="EO7" s="62">
        <f t="shared" si="0"/>
        <v>0</v>
      </c>
      <c r="EP7" s="65" t="s">
        <v>175</v>
      </c>
      <c r="EQ7" s="62">
        <f>IF(EO7=0,0,1074000)</f>
        <v>0</v>
      </c>
    </row>
    <row r="8" spans="1:147" s="1" customFormat="1" ht="24" customHeight="1" x14ac:dyDescent="0.15">
      <c r="B8" s="524" t="s">
        <v>10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6"/>
      <c r="N8" s="524" t="s">
        <v>11</v>
      </c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6"/>
      <c r="AA8" s="122" t="s">
        <v>164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  <c r="AN8" s="524" t="s">
        <v>12</v>
      </c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6"/>
      <c r="BA8" s="524" t="s">
        <v>13</v>
      </c>
      <c r="BB8" s="465"/>
      <c r="BC8" s="465"/>
      <c r="BD8" s="465"/>
      <c r="BE8" s="465"/>
      <c r="BF8" s="465"/>
      <c r="BG8" s="465"/>
      <c r="BH8" s="465"/>
      <c r="BI8" s="465"/>
      <c r="BJ8" s="465"/>
      <c r="BK8" s="465"/>
      <c r="BL8" s="465"/>
      <c r="BM8" s="466"/>
      <c r="BN8" s="13"/>
      <c r="BP8" s="524" t="s">
        <v>10</v>
      </c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6"/>
      <c r="CB8" s="524" t="s">
        <v>11</v>
      </c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6"/>
      <c r="CO8" s="122" t="s">
        <v>164</v>
      </c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  <c r="DB8" s="524" t="s">
        <v>12</v>
      </c>
      <c r="DC8" s="465"/>
      <c r="DD8" s="465"/>
      <c r="DE8" s="465"/>
      <c r="DF8" s="465"/>
      <c r="DG8" s="465"/>
      <c r="DH8" s="465"/>
      <c r="DI8" s="465"/>
      <c r="DJ8" s="465"/>
      <c r="DK8" s="465"/>
      <c r="DL8" s="465"/>
      <c r="DM8" s="465"/>
      <c r="DN8" s="466"/>
      <c r="DO8" s="524" t="s">
        <v>13</v>
      </c>
      <c r="DP8" s="465"/>
      <c r="DQ8" s="465"/>
      <c r="DR8" s="465"/>
      <c r="DS8" s="465"/>
      <c r="DT8" s="465"/>
      <c r="DU8" s="465"/>
      <c r="DV8" s="465"/>
      <c r="DW8" s="465"/>
      <c r="DX8" s="465"/>
      <c r="DY8" s="465"/>
      <c r="DZ8" s="465"/>
      <c r="EA8" s="466"/>
      <c r="EJ8" s="60">
        <v>7</v>
      </c>
      <c r="EK8" s="62">
        <v>1628000</v>
      </c>
      <c r="EL8" s="62">
        <v>1800000</v>
      </c>
      <c r="EM8" s="62">
        <f t="shared" si="1"/>
        <v>1</v>
      </c>
      <c r="EN8" s="62">
        <f t="shared" si="2"/>
        <v>0</v>
      </c>
      <c r="EO8" s="62">
        <f t="shared" si="0"/>
        <v>0</v>
      </c>
      <c r="EP8" s="65" t="s">
        <v>176</v>
      </c>
      <c r="EQ8" s="62">
        <f>IF(EO8=0,0,ROUNDDOWN(N10/4,-3)*2.4+100000)</f>
        <v>0</v>
      </c>
    </row>
    <row r="9" spans="1:147" s="1" customFormat="1" ht="19.5" customHeight="1" x14ac:dyDescent="0.15">
      <c r="B9" s="834" t="s">
        <v>130</v>
      </c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6"/>
      <c r="N9" s="14" t="s">
        <v>14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 t="s">
        <v>15</v>
      </c>
      <c r="AA9" s="17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 t="s">
        <v>15</v>
      </c>
      <c r="AN9" s="18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6" t="s">
        <v>15</v>
      </c>
      <c r="BA9" s="14" t="s">
        <v>14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6" t="s">
        <v>15</v>
      </c>
      <c r="BN9" s="20"/>
      <c r="BP9" s="525" t="str">
        <f>B9</f>
        <v>給　料</v>
      </c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840"/>
      <c r="CB9" s="14" t="s">
        <v>14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6" t="s">
        <v>15</v>
      </c>
      <c r="CO9" s="17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6" t="s">
        <v>15</v>
      </c>
      <c r="DB9" s="18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6" t="s">
        <v>15</v>
      </c>
      <c r="DO9" s="14" t="s">
        <v>14</v>
      </c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6" t="s">
        <v>15</v>
      </c>
      <c r="EJ9" s="60">
        <v>8</v>
      </c>
      <c r="EK9" s="62">
        <v>1800000</v>
      </c>
      <c r="EL9" s="62">
        <v>3600000</v>
      </c>
      <c r="EM9" s="62">
        <f t="shared" si="1"/>
        <v>1</v>
      </c>
      <c r="EN9" s="62">
        <f t="shared" si="2"/>
        <v>1</v>
      </c>
      <c r="EO9" s="62">
        <f t="shared" si="0"/>
        <v>1</v>
      </c>
      <c r="EP9" s="65" t="s">
        <v>177</v>
      </c>
      <c r="EQ9" s="62">
        <f>IF(EO9=0,0,ROUNDDOWN(N10/4,-3)*2.8-80000)</f>
        <v>1320000</v>
      </c>
    </row>
    <row r="10" spans="1:147" s="1" customFormat="1" ht="28.5" customHeight="1" x14ac:dyDescent="0.15">
      <c r="B10" s="837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9"/>
      <c r="N10" s="828">
        <v>2000000</v>
      </c>
      <c r="O10" s="829"/>
      <c r="P10" s="829"/>
      <c r="Q10" s="829"/>
      <c r="R10" s="829"/>
      <c r="S10" s="829"/>
      <c r="T10" s="829"/>
      <c r="U10" s="829"/>
      <c r="V10" s="829"/>
      <c r="W10" s="829"/>
      <c r="X10" s="829"/>
      <c r="Y10" s="829"/>
      <c r="Z10" s="830"/>
      <c r="AA10" s="842">
        <f>EQ14</f>
        <v>1320000</v>
      </c>
      <c r="AB10" s="843"/>
      <c r="AC10" s="843"/>
      <c r="AD10" s="843"/>
      <c r="AE10" s="843"/>
      <c r="AF10" s="843"/>
      <c r="AG10" s="843"/>
      <c r="AH10" s="843"/>
      <c r="AI10" s="843"/>
      <c r="AJ10" s="843"/>
      <c r="AK10" s="843"/>
      <c r="AL10" s="843"/>
      <c r="AM10" s="844"/>
      <c r="AN10" s="828">
        <v>2523456</v>
      </c>
      <c r="AO10" s="829"/>
      <c r="AP10" s="829"/>
      <c r="AQ10" s="829"/>
      <c r="AR10" s="829"/>
      <c r="AS10" s="829"/>
      <c r="AT10" s="829"/>
      <c r="AU10" s="829"/>
      <c r="AV10" s="829"/>
      <c r="AW10" s="829"/>
      <c r="AX10" s="829"/>
      <c r="AY10" s="829"/>
      <c r="AZ10" s="830"/>
      <c r="BA10" s="828">
        <v>0</v>
      </c>
      <c r="BB10" s="829"/>
      <c r="BC10" s="829"/>
      <c r="BD10" s="829"/>
      <c r="BE10" s="829"/>
      <c r="BF10" s="829"/>
      <c r="BG10" s="829"/>
      <c r="BH10" s="829"/>
      <c r="BI10" s="829"/>
      <c r="BJ10" s="829"/>
      <c r="BK10" s="829"/>
      <c r="BL10" s="829"/>
      <c r="BM10" s="830"/>
      <c r="BN10" s="21"/>
      <c r="BP10" s="527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841"/>
      <c r="CB10" s="831">
        <f>N10</f>
        <v>2000000</v>
      </c>
      <c r="CC10" s="832"/>
      <c r="CD10" s="832"/>
      <c r="CE10" s="832"/>
      <c r="CF10" s="832"/>
      <c r="CG10" s="832"/>
      <c r="CH10" s="832"/>
      <c r="CI10" s="832"/>
      <c r="CJ10" s="832"/>
      <c r="CK10" s="832"/>
      <c r="CL10" s="832"/>
      <c r="CM10" s="832"/>
      <c r="CN10" s="833"/>
      <c r="CO10" s="831">
        <f>AA10</f>
        <v>1320000</v>
      </c>
      <c r="CP10" s="832"/>
      <c r="CQ10" s="832"/>
      <c r="CR10" s="832"/>
      <c r="CS10" s="832"/>
      <c r="CT10" s="832"/>
      <c r="CU10" s="832"/>
      <c r="CV10" s="832"/>
      <c r="CW10" s="832"/>
      <c r="CX10" s="832"/>
      <c r="CY10" s="832"/>
      <c r="CZ10" s="832"/>
      <c r="DA10" s="833"/>
      <c r="DB10" s="831">
        <f>AN10</f>
        <v>2523456</v>
      </c>
      <c r="DC10" s="832"/>
      <c r="DD10" s="832"/>
      <c r="DE10" s="832"/>
      <c r="DF10" s="832"/>
      <c r="DG10" s="832"/>
      <c r="DH10" s="832"/>
      <c r="DI10" s="832"/>
      <c r="DJ10" s="832"/>
      <c r="DK10" s="832"/>
      <c r="DL10" s="832"/>
      <c r="DM10" s="832"/>
      <c r="DN10" s="833"/>
      <c r="DO10" s="831">
        <f>BA10</f>
        <v>0</v>
      </c>
      <c r="DP10" s="832"/>
      <c r="DQ10" s="832"/>
      <c r="DR10" s="832"/>
      <c r="DS10" s="832"/>
      <c r="DT10" s="832"/>
      <c r="DU10" s="832"/>
      <c r="DV10" s="832"/>
      <c r="DW10" s="832"/>
      <c r="DX10" s="832"/>
      <c r="DY10" s="832"/>
      <c r="DZ10" s="832"/>
      <c r="EA10" s="833"/>
      <c r="EJ10" s="60">
        <v>9</v>
      </c>
      <c r="EK10" s="62">
        <v>3600000</v>
      </c>
      <c r="EL10" s="62">
        <v>6600000</v>
      </c>
      <c r="EM10" s="62">
        <f t="shared" si="1"/>
        <v>0</v>
      </c>
      <c r="EN10" s="62">
        <f t="shared" si="2"/>
        <v>1</v>
      </c>
      <c r="EO10" s="62">
        <f t="shared" si="0"/>
        <v>0</v>
      </c>
      <c r="EP10" s="65" t="s">
        <v>178</v>
      </c>
      <c r="EQ10" s="62">
        <f>IF(EO10=0,0,ROUNDDOWN(N10/4,-3)*3.2-440000)</f>
        <v>0</v>
      </c>
    </row>
    <row r="11" spans="1:147" s="1" customFormat="1" ht="19.5" customHeight="1" x14ac:dyDescent="0.15">
      <c r="B11" s="518" t="s">
        <v>152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20"/>
      <c r="N11" s="808" t="s">
        <v>153</v>
      </c>
      <c r="O11" s="809"/>
      <c r="P11" s="809"/>
      <c r="Q11" s="809"/>
      <c r="R11" s="809"/>
      <c r="S11" s="809"/>
      <c r="T11" s="809"/>
      <c r="U11" s="809"/>
      <c r="V11" s="809"/>
      <c r="W11" s="810"/>
      <c r="X11" s="814" t="s">
        <v>16</v>
      </c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4"/>
      <c r="AT11" s="165" t="s">
        <v>17</v>
      </c>
      <c r="AU11" s="165"/>
      <c r="AV11" s="165"/>
      <c r="AW11" s="165"/>
      <c r="AX11" s="166" t="s">
        <v>18</v>
      </c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7" t="s">
        <v>19</v>
      </c>
      <c r="BK11" s="167"/>
      <c r="BL11" s="167"/>
      <c r="BM11" s="168"/>
      <c r="BP11" s="518" t="s">
        <v>152</v>
      </c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20"/>
      <c r="CB11" s="808" t="s">
        <v>153</v>
      </c>
      <c r="CC11" s="809"/>
      <c r="CD11" s="809"/>
      <c r="CE11" s="809"/>
      <c r="CF11" s="809"/>
      <c r="CG11" s="809"/>
      <c r="CH11" s="809"/>
      <c r="CI11" s="809"/>
      <c r="CJ11" s="809"/>
      <c r="CK11" s="810"/>
      <c r="CL11" s="814" t="s">
        <v>16</v>
      </c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4"/>
      <c r="DH11" s="165" t="s">
        <v>17</v>
      </c>
      <c r="DI11" s="165"/>
      <c r="DJ11" s="165"/>
      <c r="DK11" s="165"/>
      <c r="DL11" s="166" t="s">
        <v>192</v>
      </c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7" t="s">
        <v>19</v>
      </c>
      <c r="DY11" s="167"/>
      <c r="DZ11" s="167"/>
      <c r="EA11" s="168"/>
      <c r="EJ11" s="60">
        <v>10</v>
      </c>
      <c r="EK11" s="62">
        <v>6600000</v>
      </c>
      <c r="EL11" s="62">
        <v>8500000</v>
      </c>
      <c r="EM11" s="62">
        <f t="shared" si="1"/>
        <v>0</v>
      </c>
      <c r="EN11" s="62">
        <f t="shared" si="2"/>
        <v>1</v>
      </c>
      <c r="EO11" s="62">
        <f t="shared" si="0"/>
        <v>0</v>
      </c>
      <c r="EP11" s="65" t="s">
        <v>179</v>
      </c>
      <c r="EQ11" s="62">
        <f>IF(EO11=0,0,ROUNDDOWN(N10*0.9-1100000,-3))</f>
        <v>0</v>
      </c>
    </row>
    <row r="12" spans="1:147" s="1" customFormat="1" ht="13.5" customHeight="1" x14ac:dyDescent="0.15">
      <c r="B12" s="538" t="s">
        <v>20</v>
      </c>
      <c r="C12" s="539"/>
      <c r="D12" s="539"/>
      <c r="E12" s="539"/>
      <c r="F12" s="539"/>
      <c r="G12" s="539"/>
      <c r="H12" s="539"/>
      <c r="I12" s="540"/>
      <c r="J12" s="179" t="s">
        <v>21</v>
      </c>
      <c r="K12" s="180"/>
      <c r="L12" s="180"/>
      <c r="M12" s="181"/>
      <c r="N12" s="521"/>
      <c r="O12" s="522"/>
      <c r="P12" s="522"/>
      <c r="Q12" s="522"/>
      <c r="R12" s="522"/>
      <c r="S12" s="522"/>
      <c r="T12" s="522"/>
      <c r="U12" s="522"/>
      <c r="V12" s="522"/>
      <c r="W12" s="523"/>
      <c r="X12" s="543" t="s">
        <v>154</v>
      </c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5"/>
      <c r="AT12" s="165"/>
      <c r="AU12" s="165"/>
      <c r="AV12" s="165"/>
      <c r="AW12" s="165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9"/>
      <c r="BK12" s="169"/>
      <c r="BL12" s="169"/>
      <c r="BM12" s="170"/>
      <c r="BP12" s="538" t="s">
        <v>20</v>
      </c>
      <c r="BQ12" s="539"/>
      <c r="BR12" s="539"/>
      <c r="BS12" s="539"/>
      <c r="BT12" s="539"/>
      <c r="BU12" s="539"/>
      <c r="BV12" s="539"/>
      <c r="BW12" s="540"/>
      <c r="BX12" s="179" t="s">
        <v>21</v>
      </c>
      <c r="BY12" s="180"/>
      <c r="BZ12" s="180"/>
      <c r="CA12" s="181"/>
      <c r="CB12" s="521"/>
      <c r="CC12" s="522"/>
      <c r="CD12" s="522"/>
      <c r="CE12" s="522"/>
      <c r="CF12" s="522"/>
      <c r="CG12" s="522"/>
      <c r="CH12" s="522"/>
      <c r="CI12" s="522"/>
      <c r="CJ12" s="522"/>
      <c r="CK12" s="523"/>
      <c r="CL12" s="543" t="s">
        <v>154</v>
      </c>
      <c r="CM12" s="544"/>
      <c r="CN12" s="544"/>
      <c r="CO12" s="544"/>
      <c r="CP12" s="544"/>
      <c r="CQ12" s="544"/>
      <c r="CR12" s="544"/>
      <c r="CS12" s="544"/>
      <c r="CT12" s="544"/>
      <c r="CU12" s="544"/>
      <c r="CV12" s="544"/>
      <c r="CW12" s="544"/>
      <c r="CX12" s="544"/>
      <c r="CY12" s="544"/>
      <c r="CZ12" s="544"/>
      <c r="DA12" s="544"/>
      <c r="DB12" s="544"/>
      <c r="DC12" s="544"/>
      <c r="DD12" s="544"/>
      <c r="DE12" s="544"/>
      <c r="DF12" s="544"/>
      <c r="DG12" s="545"/>
      <c r="DH12" s="165"/>
      <c r="DI12" s="165"/>
      <c r="DJ12" s="165"/>
      <c r="DK12" s="165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9"/>
      <c r="DY12" s="169"/>
      <c r="DZ12" s="169"/>
      <c r="EA12" s="170"/>
      <c r="EJ12" s="60">
        <v>11</v>
      </c>
      <c r="EK12" s="62">
        <v>8500000</v>
      </c>
      <c r="EL12" s="62">
        <v>1000000000000</v>
      </c>
      <c r="EM12" s="62">
        <f t="shared" si="1"/>
        <v>0</v>
      </c>
      <c r="EN12" s="62">
        <f t="shared" si="2"/>
        <v>1</v>
      </c>
      <c r="EO12" s="62">
        <f t="shared" si="0"/>
        <v>0</v>
      </c>
      <c r="EP12" s="65" t="s">
        <v>180</v>
      </c>
      <c r="EQ12" s="62">
        <f>IF(EO12=0,0,ROUNDDOWN(N10-1950000,-3))</f>
        <v>0</v>
      </c>
    </row>
    <row r="13" spans="1:147" s="1" customFormat="1" ht="21" customHeight="1" thickBot="1" x14ac:dyDescent="0.2">
      <c r="B13" s="827"/>
      <c r="C13" s="541"/>
      <c r="D13" s="541"/>
      <c r="E13" s="541"/>
      <c r="F13" s="541"/>
      <c r="G13" s="541"/>
      <c r="H13" s="541"/>
      <c r="I13" s="542"/>
      <c r="J13" s="543"/>
      <c r="K13" s="544"/>
      <c r="L13" s="544"/>
      <c r="M13" s="545"/>
      <c r="N13" s="811"/>
      <c r="O13" s="812"/>
      <c r="P13" s="812"/>
      <c r="Q13" s="812"/>
      <c r="R13" s="812"/>
      <c r="S13" s="812"/>
      <c r="T13" s="812"/>
      <c r="U13" s="812"/>
      <c r="V13" s="812"/>
      <c r="W13" s="813"/>
      <c r="X13" s="807" t="s">
        <v>22</v>
      </c>
      <c r="Y13" s="513"/>
      <c r="Z13" s="513"/>
      <c r="AA13" s="513"/>
      <c r="AB13" s="513"/>
      <c r="AC13" s="513"/>
      <c r="AD13" s="807" t="s">
        <v>23</v>
      </c>
      <c r="AE13" s="547"/>
      <c r="AF13" s="547"/>
      <c r="AG13" s="547"/>
      <c r="AH13" s="547"/>
      <c r="AI13" s="547"/>
      <c r="AJ13" s="547"/>
      <c r="AK13" s="547"/>
      <c r="AL13" s="547"/>
      <c r="AM13" s="548"/>
      <c r="AN13" s="807" t="s">
        <v>24</v>
      </c>
      <c r="AO13" s="513"/>
      <c r="AP13" s="513"/>
      <c r="AQ13" s="513"/>
      <c r="AR13" s="513"/>
      <c r="AS13" s="514"/>
      <c r="AT13" s="165"/>
      <c r="AU13" s="165"/>
      <c r="AV13" s="165"/>
      <c r="AW13" s="165"/>
      <c r="AX13" s="166" t="s">
        <v>25</v>
      </c>
      <c r="AY13" s="166"/>
      <c r="AZ13" s="166"/>
      <c r="BA13" s="166"/>
      <c r="BB13" s="166"/>
      <c r="BC13" s="166"/>
      <c r="BD13" s="166"/>
      <c r="BE13" s="166"/>
      <c r="BF13" s="166" t="s">
        <v>26</v>
      </c>
      <c r="BG13" s="166"/>
      <c r="BH13" s="166"/>
      <c r="BI13" s="166"/>
      <c r="BJ13" s="171"/>
      <c r="BK13" s="171"/>
      <c r="BL13" s="171"/>
      <c r="BM13" s="172"/>
      <c r="BP13" s="827"/>
      <c r="BQ13" s="541"/>
      <c r="BR13" s="541"/>
      <c r="BS13" s="541"/>
      <c r="BT13" s="541"/>
      <c r="BU13" s="541"/>
      <c r="BV13" s="541"/>
      <c r="BW13" s="542"/>
      <c r="BX13" s="543"/>
      <c r="BY13" s="544"/>
      <c r="BZ13" s="544"/>
      <c r="CA13" s="545"/>
      <c r="CB13" s="811"/>
      <c r="CC13" s="812"/>
      <c r="CD13" s="812"/>
      <c r="CE13" s="812"/>
      <c r="CF13" s="812"/>
      <c r="CG13" s="812"/>
      <c r="CH13" s="812"/>
      <c r="CI13" s="812"/>
      <c r="CJ13" s="812"/>
      <c r="CK13" s="813"/>
      <c r="CL13" s="807" t="s">
        <v>22</v>
      </c>
      <c r="CM13" s="513"/>
      <c r="CN13" s="513"/>
      <c r="CO13" s="513"/>
      <c r="CP13" s="513"/>
      <c r="CQ13" s="513"/>
      <c r="CR13" s="807" t="s">
        <v>23</v>
      </c>
      <c r="CS13" s="547"/>
      <c r="CT13" s="547"/>
      <c r="CU13" s="547"/>
      <c r="CV13" s="547"/>
      <c r="CW13" s="547"/>
      <c r="CX13" s="547"/>
      <c r="CY13" s="547"/>
      <c r="CZ13" s="547"/>
      <c r="DA13" s="548"/>
      <c r="DB13" s="807" t="s">
        <v>24</v>
      </c>
      <c r="DC13" s="513"/>
      <c r="DD13" s="513"/>
      <c r="DE13" s="513"/>
      <c r="DF13" s="513"/>
      <c r="DG13" s="514"/>
      <c r="DH13" s="165"/>
      <c r="DI13" s="165"/>
      <c r="DJ13" s="165"/>
      <c r="DK13" s="165"/>
      <c r="DL13" s="166" t="s">
        <v>25</v>
      </c>
      <c r="DM13" s="166"/>
      <c r="DN13" s="166"/>
      <c r="DO13" s="166"/>
      <c r="DP13" s="166"/>
      <c r="DQ13" s="166"/>
      <c r="DR13" s="166"/>
      <c r="DS13" s="166"/>
      <c r="DT13" s="166" t="s">
        <v>26</v>
      </c>
      <c r="DU13" s="166"/>
      <c r="DV13" s="166"/>
      <c r="DW13" s="166"/>
      <c r="DX13" s="171"/>
      <c r="DY13" s="171"/>
      <c r="DZ13" s="171"/>
      <c r="EA13" s="172"/>
      <c r="EJ13" s="60"/>
      <c r="EK13" s="62"/>
      <c r="EL13" s="62"/>
      <c r="EM13" s="62"/>
      <c r="EN13" s="62"/>
      <c r="EO13" s="62"/>
      <c r="EP13" s="65"/>
      <c r="EQ13" s="66"/>
    </row>
    <row r="14" spans="1:147" s="1" customFormat="1" ht="16.5" customHeight="1" thickBot="1" x14ac:dyDescent="0.2">
      <c r="B14" s="642" t="s">
        <v>27</v>
      </c>
      <c r="C14" s="642"/>
      <c r="D14" s="642"/>
      <c r="E14" s="642"/>
      <c r="F14" s="807" t="s">
        <v>28</v>
      </c>
      <c r="G14" s="513"/>
      <c r="H14" s="513"/>
      <c r="I14" s="514"/>
      <c r="J14" s="221"/>
      <c r="K14" s="222"/>
      <c r="L14" s="222"/>
      <c r="M14" s="223"/>
      <c r="N14" s="22"/>
      <c r="O14" s="23"/>
      <c r="P14" s="23"/>
      <c r="Q14" s="23"/>
      <c r="R14" s="23"/>
      <c r="S14" s="23"/>
      <c r="T14" s="23"/>
      <c r="U14" s="23"/>
      <c r="V14" s="23"/>
      <c r="W14" s="24" t="s">
        <v>29</v>
      </c>
      <c r="X14" s="114" t="s">
        <v>30</v>
      </c>
      <c r="Y14" s="115"/>
      <c r="Z14" s="115"/>
      <c r="AA14" s="193"/>
      <c r="AB14" s="806" t="s">
        <v>31</v>
      </c>
      <c r="AC14" s="113"/>
      <c r="AD14" s="114" t="s">
        <v>32</v>
      </c>
      <c r="AE14" s="115"/>
      <c r="AF14" s="115"/>
      <c r="AG14" s="115"/>
      <c r="AH14" s="805" t="s">
        <v>33</v>
      </c>
      <c r="AI14" s="115"/>
      <c r="AJ14" s="115"/>
      <c r="AK14" s="193"/>
      <c r="AL14" s="806" t="s">
        <v>31</v>
      </c>
      <c r="AM14" s="113"/>
      <c r="AN14" s="114" t="s">
        <v>34</v>
      </c>
      <c r="AO14" s="115"/>
      <c r="AP14" s="115"/>
      <c r="AQ14" s="193"/>
      <c r="AR14" s="806" t="s">
        <v>35</v>
      </c>
      <c r="AS14" s="113"/>
      <c r="AT14" s="114" t="s">
        <v>36</v>
      </c>
      <c r="AU14" s="115"/>
      <c r="AV14" s="115"/>
      <c r="AW14" s="193"/>
      <c r="AX14" s="114" t="s">
        <v>32</v>
      </c>
      <c r="AY14" s="115"/>
      <c r="AZ14" s="115"/>
      <c r="BA14" s="115"/>
      <c r="BB14" s="805" t="s">
        <v>36</v>
      </c>
      <c r="BC14" s="115"/>
      <c r="BD14" s="115"/>
      <c r="BE14" s="193"/>
      <c r="BF14" s="114" t="s">
        <v>36</v>
      </c>
      <c r="BG14" s="115"/>
      <c r="BH14" s="115"/>
      <c r="BI14" s="193"/>
      <c r="BJ14" s="114" t="s">
        <v>36</v>
      </c>
      <c r="BK14" s="115"/>
      <c r="BL14" s="115"/>
      <c r="BM14" s="193"/>
      <c r="BP14" s="642" t="s">
        <v>27</v>
      </c>
      <c r="BQ14" s="642"/>
      <c r="BR14" s="642"/>
      <c r="BS14" s="642"/>
      <c r="BT14" s="807" t="s">
        <v>28</v>
      </c>
      <c r="BU14" s="513"/>
      <c r="BV14" s="513"/>
      <c r="BW14" s="514"/>
      <c r="BX14" s="221"/>
      <c r="BY14" s="222"/>
      <c r="BZ14" s="222"/>
      <c r="CA14" s="223"/>
      <c r="CB14" s="22"/>
      <c r="CC14" s="23"/>
      <c r="CD14" s="23"/>
      <c r="CE14" s="23"/>
      <c r="CF14" s="23"/>
      <c r="CG14" s="23"/>
      <c r="CH14" s="23"/>
      <c r="CI14" s="23"/>
      <c r="CJ14" s="23"/>
      <c r="CK14" s="24" t="s">
        <v>29</v>
      </c>
      <c r="CL14" s="114" t="s">
        <v>30</v>
      </c>
      <c r="CM14" s="115"/>
      <c r="CN14" s="115"/>
      <c r="CO14" s="193"/>
      <c r="CP14" s="806" t="s">
        <v>31</v>
      </c>
      <c r="CQ14" s="113"/>
      <c r="CR14" s="114" t="s">
        <v>32</v>
      </c>
      <c r="CS14" s="115"/>
      <c r="CT14" s="115"/>
      <c r="CU14" s="115"/>
      <c r="CV14" s="805" t="s">
        <v>33</v>
      </c>
      <c r="CW14" s="115"/>
      <c r="CX14" s="115"/>
      <c r="CY14" s="193"/>
      <c r="CZ14" s="806" t="s">
        <v>31</v>
      </c>
      <c r="DA14" s="113"/>
      <c r="DB14" s="114" t="s">
        <v>34</v>
      </c>
      <c r="DC14" s="115"/>
      <c r="DD14" s="115"/>
      <c r="DE14" s="193"/>
      <c r="DF14" s="806" t="s">
        <v>35</v>
      </c>
      <c r="DG14" s="113"/>
      <c r="DH14" s="114" t="s">
        <v>36</v>
      </c>
      <c r="DI14" s="115"/>
      <c r="DJ14" s="115"/>
      <c r="DK14" s="193"/>
      <c r="DL14" s="114" t="s">
        <v>32</v>
      </c>
      <c r="DM14" s="115"/>
      <c r="DN14" s="115"/>
      <c r="DO14" s="115"/>
      <c r="DP14" s="805" t="s">
        <v>36</v>
      </c>
      <c r="DQ14" s="115"/>
      <c r="DR14" s="115"/>
      <c r="DS14" s="193"/>
      <c r="DT14" s="114" t="s">
        <v>36</v>
      </c>
      <c r="DU14" s="115"/>
      <c r="DV14" s="115"/>
      <c r="DW14" s="193"/>
      <c r="DX14" s="114" t="s">
        <v>36</v>
      </c>
      <c r="DY14" s="115"/>
      <c r="DZ14" s="115"/>
      <c r="EA14" s="193"/>
      <c r="EQ14" s="67">
        <f>SUM(EQ2:EQ13)</f>
        <v>1320000</v>
      </c>
    </row>
    <row r="15" spans="1:147" s="1" customFormat="1" ht="7.5" customHeight="1" x14ac:dyDescent="0.15">
      <c r="B15" s="790" t="s">
        <v>135</v>
      </c>
      <c r="C15" s="790"/>
      <c r="D15" s="790"/>
      <c r="E15" s="790"/>
      <c r="F15" s="815"/>
      <c r="G15" s="815"/>
      <c r="H15" s="815"/>
      <c r="I15" s="816"/>
      <c r="J15" s="766"/>
      <c r="K15" s="767"/>
      <c r="L15" s="767"/>
      <c r="M15" s="768"/>
      <c r="N15" s="821">
        <v>480000</v>
      </c>
      <c r="O15" s="822"/>
      <c r="P15" s="822"/>
      <c r="Q15" s="822"/>
      <c r="R15" s="822"/>
      <c r="S15" s="822"/>
      <c r="T15" s="822"/>
      <c r="U15" s="822"/>
      <c r="V15" s="822"/>
      <c r="W15" s="823"/>
      <c r="X15" s="766"/>
      <c r="Y15" s="767"/>
      <c r="Z15" s="767"/>
      <c r="AA15" s="767"/>
      <c r="AB15" s="766"/>
      <c r="AC15" s="768"/>
      <c r="AD15" s="766"/>
      <c r="AE15" s="767"/>
      <c r="AF15" s="767"/>
      <c r="AG15" s="767"/>
      <c r="AH15" s="787"/>
      <c r="AI15" s="767"/>
      <c r="AJ15" s="767"/>
      <c r="AK15" s="768"/>
      <c r="AL15" s="801"/>
      <c r="AM15" s="802"/>
      <c r="AN15" s="789">
        <v>4</v>
      </c>
      <c r="AO15" s="789"/>
      <c r="AP15" s="789"/>
      <c r="AQ15" s="789"/>
      <c r="AR15" s="797"/>
      <c r="AS15" s="798"/>
      <c r="AT15" s="766">
        <v>4</v>
      </c>
      <c r="AU15" s="791"/>
      <c r="AV15" s="791"/>
      <c r="AW15" s="792"/>
      <c r="AX15" s="766"/>
      <c r="AY15" s="767"/>
      <c r="AZ15" s="767"/>
      <c r="BA15" s="767"/>
      <c r="BB15" s="787"/>
      <c r="BC15" s="767"/>
      <c r="BD15" s="767"/>
      <c r="BE15" s="768"/>
      <c r="BF15" s="766"/>
      <c r="BG15" s="767"/>
      <c r="BH15" s="767"/>
      <c r="BI15" s="768"/>
      <c r="BJ15" s="772">
        <v>0</v>
      </c>
      <c r="BK15" s="773"/>
      <c r="BL15" s="773"/>
      <c r="BM15" s="774"/>
      <c r="BP15" s="499" t="str">
        <f>B15</f>
        <v>○</v>
      </c>
      <c r="BQ15" s="499"/>
      <c r="BR15" s="499"/>
      <c r="BS15" s="499"/>
      <c r="BT15" s="197">
        <f>F15</f>
        <v>0</v>
      </c>
      <c r="BU15" s="197"/>
      <c r="BV15" s="197"/>
      <c r="BW15" s="778"/>
      <c r="BX15" s="94">
        <f>J15</f>
        <v>0</v>
      </c>
      <c r="BY15" s="95"/>
      <c r="BZ15" s="95"/>
      <c r="CA15" s="116"/>
      <c r="CB15" s="781">
        <f>N15</f>
        <v>480000</v>
      </c>
      <c r="CC15" s="782"/>
      <c r="CD15" s="782"/>
      <c r="CE15" s="782"/>
      <c r="CF15" s="782"/>
      <c r="CG15" s="782"/>
      <c r="CH15" s="782"/>
      <c r="CI15" s="782"/>
      <c r="CJ15" s="782"/>
      <c r="CK15" s="783"/>
      <c r="CL15" s="94">
        <f>X15</f>
        <v>0</v>
      </c>
      <c r="CM15" s="95"/>
      <c r="CN15" s="95"/>
      <c r="CO15" s="116"/>
      <c r="CP15" s="94">
        <f>AB15</f>
        <v>0</v>
      </c>
      <c r="CQ15" s="116"/>
      <c r="CR15" s="94">
        <f>AD15</f>
        <v>0</v>
      </c>
      <c r="CS15" s="95"/>
      <c r="CT15" s="95"/>
      <c r="CU15" s="256"/>
      <c r="CV15" s="185">
        <f>AH15</f>
        <v>0</v>
      </c>
      <c r="CW15" s="95"/>
      <c r="CX15" s="95"/>
      <c r="CY15" s="116"/>
      <c r="CZ15" s="762">
        <f>AL15</f>
        <v>0</v>
      </c>
      <c r="DA15" s="763"/>
      <c r="DB15" s="94">
        <f>AN15</f>
        <v>4</v>
      </c>
      <c r="DC15" s="95"/>
      <c r="DD15" s="95"/>
      <c r="DE15" s="116"/>
      <c r="DF15" s="760">
        <f>AR15</f>
        <v>0</v>
      </c>
      <c r="DG15" s="156"/>
      <c r="DH15" s="94">
        <f>AT15</f>
        <v>4</v>
      </c>
      <c r="DI15" s="95"/>
      <c r="DJ15" s="95"/>
      <c r="DK15" s="116"/>
      <c r="DL15" s="94">
        <f>AX15</f>
        <v>0</v>
      </c>
      <c r="DM15" s="95"/>
      <c r="DN15" s="95"/>
      <c r="DO15" s="256"/>
      <c r="DP15" s="185">
        <f>BB15</f>
        <v>0</v>
      </c>
      <c r="DQ15" s="95"/>
      <c r="DR15" s="95"/>
      <c r="DS15" s="116"/>
      <c r="DT15" s="94">
        <f>BF15</f>
        <v>0</v>
      </c>
      <c r="DU15" s="95"/>
      <c r="DV15" s="95"/>
      <c r="DW15" s="116"/>
      <c r="DX15" s="94">
        <f>BJ15</f>
        <v>0</v>
      </c>
      <c r="DY15" s="95"/>
      <c r="DZ15" s="95"/>
      <c r="EA15" s="116"/>
    </row>
    <row r="16" spans="1:147" s="1" customFormat="1" ht="13.5" customHeight="1" x14ac:dyDescent="0.15">
      <c r="B16" s="790"/>
      <c r="C16" s="790"/>
      <c r="D16" s="790"/>
      <c r="E16" s="790"/>
      <c r="F16" s="817"/>
      <c r="G16" s="817"/>
      <c r="H16" s="817"/>
      <c r="I16" s="818"/>
      <c r="J16" s="766"/>
      <c r="K16" s="767"/>
      <c r="L16" s="767"/>
      <c r="M16" s="768"/>
      <c r="N16" s="821"/>
      <c r="O16" s="822"/>
      <c r="P16" s="822"/>
      <c r="Q16" s="822"/>
      <c r="R16" s="822"/>
      <c r="S16" s="822"/>
      <c r="T16" s="822"/>
      <c r="U16" s="822"/>
      <c r="V16" s="822"/>
      <c r="W16" s="823"/>
      <c r="X16" s="766"/>
      <c r="Y16" s="767"/>
      <c r="Z16" s="767"/>
      <c r="AA16" s="767"/>
      <c r="AB16" s="766"/>
      <c r="AC16" s="768"/>
      <c r="AD16" s="766"/>
      <c r="AE16" s="767"/>
      <c r="AF16" s="767"/>
      <c r="AG16" s="767"/>
      <c r="AH16" s="787"/>
      <c r="AI16" s="767"/>
      <c r="AJ16" s="767"/>
      <c r="AK16" s="768"/>
      <c r="AL16" s="801"/>
      <c r="AM16" s="802"/>
      <c r="AN16" s="790"/>
      <c r="AO16" s="790"/>
      <c r="AP16" s="790"/>
      <c r="AQ16" s="790"/>
      <c r="AR16" s="797"/>
      <c r="AS16" s="798"/>
      <c r="AT16" s="793"/>
      <c r="AU16" s="791"/>
      <c r="AV16" s="791"/>
      <c r="AW16" s="792"/>
      <c r="AX16" s="766"/>
      <c r="AY16" s="767"/>
      <c r="AZ16" s="767"/>
      <c r="BA16" s="767"/>
      <c r="BB16" s="787"/>
      <c r="BC16" s="767"/>
      <c r="BD16" s="767"/>
      <c r="BE16" s="768"/>
      <c r="BF16" s="766"/>
      <c r="BG16" s="767"/>
      <c r="BH16" s="767"/>
      <c r="BI16" s="768"/>
      <c r="BJ16" s="772"/>
      <c r="BK16" s="773"/>
      <c r="BL16" s="773"/>
      <c r="BM16" s="774"/>
      <c r="BP16" s="499"/>
      <c r="BQ16" s="499"/>
      <c r="BR16" s="499"/>
      <c r="BS16" s="499"/>
      <c r="BT16" s="509"/>
      <c r="BU16" s="509"/>
      <c r="BV16" s="509"/>
      <c r="BW16" s="779"/>
      <c r="BX16" s="94"/>
      <c r="BY16" s="95"/>
      <c r="BZ16" s="95"/>
      <c r="CA16" s="116"/>
      <c r="CB16" s="781"/>
      <c r="CC16" s="782"/>
      <c r="CD16" s="782"/>
      <c r="CE16" s="782"/>
      <c r="CF16" s="782"/>
      <c r="CG16" s="782"/>
      <c r="CH16" s="782"/>
      <c r="CI16" s="782"/>
      <c r="CJ16" s="782"/>
      <c r="CK16" s="783"/>
      <c r="CL16" s="94"/>
      <c r="CM16" s="95"/>
      <c r="CN16" s="95"/>
      <c r="CO16" s="116"/>
      <c r="CP16" s="94"/>
      <c r="CQ16" s="116"/>
      <c r="CR16" s="94"/>
      <c r="CS16" s="95"/>
      <c r="CT16" s="95"/>
      <c r="CU16" s="256"/>
      <c r="CV16" s="185"/>
      <c r="CW16" s="95"/>
      <c r="CX16" s="95"/>
      <c r="CY16" s="116"/>
      <c r="CZ16" s="762"/>
      <c r="DA16" s="763"/>
      <c r="DB16" s="94"/>
      <c r="DC16" s="95"/>
      <c r="DD16" s="95"/>
      <c r="DE16" s="116"/>
      <c r="DF16" s="760"/>
      <c r="DG16" s="156"/>
      <c r="DH16" s="94"/>
      <c r="DI16" s="95"/>
      <c r="DJ16" s="95"/>
      <c r="DK16" s="116"/>
      <c r="DL16" s="94"/>
      <c r="DM16" s="95"/>
      <c r="DN16" s="95"/>
      <c r="DO16" s="256"/>
      <c r="DP16" s="185"/>
      <c r="DQ16" s="95"/>
      <c r="DR16" s="95"/>
      <c r="DS16" s="116"/>
      <c r="DT16" s="94"/>
      <c r="DU16" s="95"/>
      <c r="DV16" s="95"/>
      <c r="DW16" s="116"/>
      <c r="DX16" s="94"/>
      <c r="DY16" s="95"/>
      <c r="DZ16" s="95"/>
      <c r="EA16" s="116"/>
    </row>
    <row r="17" spans="2:200" s="1" customFormat="1" ht="20.25" customHeight="1" x14ac:dyDescent="0.15">
      <c r="B17" s="790"/>
      <c r="C17" s="790"/>
      <c r="D17" s="790"/>
      <c r="E17" s="790"/>
      <c r="F17" s="819"/>
      <c r="G17" s="819"/>
      <c r="H17" s="819"/>
      <c r="I17" s="820"/>
      <c r="J17" s="769"/>
      <c r="K17" s="770"/>
      <c r="L17" s="770"/>
      <c r="M17" s="771"/>
      <c r="N17" s="824"/>
      <c r="O17" s="825"/>
      <c r="P17" s="825"/>
      <c r="Q17" s="825"/>
      <c r="R17" s="825"/>
      <c r="S17" s="825"/>
      <c r="T17" s="825"/>
      <c r="U17" s="825"/>
      <c r="V17" s="825"/>
      <c r="W17" s="826"/>
      <c r="X17" s="769"/>
      <c r="Y17" s="770"/>
      <c r="Z17" s="770"/>
      <c r="AA17" s="770"/>
      <c r="AB17" s="769"/>
      <c r="AC17" s="771"/>
      <c r="AD17" s="769"/>
      <c r="AE17" s="770"/>
      <c r="AF17" s="770"/>
      <c r="AG17" s="770"/>
      <c r="AH17" s="788"/>
      <c r="AI17" s="770"/>
      <c r="AJ17" s="770"/>
      <c r="AK17" s="771"/>
      <c r="AL17" s="803"/>
      <c r="AM17" s="804"/>
      <c r="AN17" s="790"/>
      <c r="AO17" s="790"/>
      <c r="AP17" s="790"/>
      <c r="AQ17" s="790"/>
      <c r="AR17" s="799"/>
      <c r="AS17" s="800"/>
      <c r="AT17" s="794"/>
      <c r="AU17" s="795"/>
      <c r="AV17" s="795"/>
      <c r="AW17" s="796"/>
      <c r="AX17" s="769"/>
      <c r="AY17" s="770"/>
      <c r="AZ17" s="770"/>
      <c r="BA17" s="770"/>
      <c r="BB17" s="788"/>
      <c r="BC17" s="770"/>
      <c r="BD17" s="770"/>
      <c r="BE17" s="771"/>
      <c r="BF17" s="769"/>
      <c r="BG17" s="770"/>
      <c r="BH17" s="770"/>
      <c r="BI17" s="771"/>
      <c r="BJ17" s="775"/>
      <c r="BK17" s="776"/>
      <c r="BL17" s="776"/>
      <c r="BM17" s="777"/>
      <c r="BP17" s="499"/>
      <c r="BQ17" s="499"/>
      <c r="BR17" s="499"/>
      <c r="BS17" s="499"/>
      <c r="BT17" s="199"/>
      <c r="BU17" s="199"/>
      <c r="BV17" s="199"/>
      <c r="BW17" s="780"/>
      <c r="BX17" s="96"/>
      <c r="BY17" s="97"/>
      <c r="BZ17" s="97"/>
      <c r="CA17" s="117"/>
      <c r="CB17" s="784"/>
      <c r="CC17" s="785"/>
      <c r="CD17" s="785"/>
      <c r="CE17" s="785"/>
      <c r="CF17" s="785"/>
      <c r="CG17" s="785"/>
      <c r="CH17" s="785"/>
      <c r="CI17" s="785"/>
      <c r="CJ17" s="785"/>
      <c r="CK17" s="786"/>
      <c r="CL17" s="96"/>
      <c r="CM17" s="97"/>
      <c r="CN17" s="97"/>
      <c r="CO17" s="117"/>
      <c r="CP17" s="96"/>
      <c r="CQ17" s="117"/>
      <c r="CR17" s="96"/>
      <c r="CS17" s="97"/>
      <c r="CT17" s="97"/>
      <c r="CU17" s="758"/>
      <c r="CV17" s="759"/>
      <c r="CW17" s="97"/>
      <c r="CX17" s="97"/>
      <c r="CY17" s="117"/>
      <c r="CZ17" s="764"/>
      <c r="DA17" s="765"/>
      <c r="DB17" s="96"/>
      <c r="DC17" s="97"/>
      <c r="DD17" s="97"/>
      <c r="DE17" s="117"/>
      <c r="DF17" s="761"/>
      <c r="DG17" s="158"/>
      <c r="DH17" s="96"/>
      <c r="DI17" s="97"/>
      <c r="DJ17" s="97"/>
      <c r="DK17" s="117"/>
      <c r="DL17" s="96"/>
      <c r="DM17" s="97"/>
      <c r="DN17" s="97"/>
      <c r="DO17" s="758"/>
      <c r="DP17" s="759"/>
      <c r="DQ17" s="97"/>
      <c r="DR17" s="97"/>
      <c r="DS17" s="117"/>
      <c r="DT17" s="96"/>
      <c r="DU17" s="97"/>
      <c r="DV17" s="97"/>
      <c r="DW17" s="117"/>
      <c r="DX17" s="96"/>
      <c r="DY17" s="97"/>
      <c r="DZ17" s="97"/>
      <c r="EA17" s="117"/>
    </row>
    <row r="18" spans="2:200" s="1" customFormat="1" ht="21" customHeight="1" x14ac:dyDescent="0.15">
      <c r="B18" s="524" t="s">
        <v>37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6"/>
      <c r="R18" s="524" t="s">
        <v>38</v>
      </c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6"/>
      <c r="AH18" s="524" t="s">
        <v>39</v>
      </c>
      <c r="AI18" s="750"/>
      <c r="AJ18" s="750"/>
      <c r="AK18" s="750"/>
      <c r="AL18" s="750"/>
      <c r="AM18" s="750"/>
      <c r="AN18" s="750"/>
      <c r="AO18" s="750"/>
      <c r="AP18" s="750"/>
      <c r="AQ18" s="750"/>
      <c r="AR18" s="750"/>
      <c r="AS18" s="750"/>
      <c r="AT18" s="750"/>
      <c r="AU18" s="750"/>
      <c r="AV18" s="750"/>
      <c r="AW18" s="751"/>
      <c r="AX18" s="524" t="s">
        <v>40</v>
      </c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6"/>
      <c r="BP18" s="524" t="s">
        <v>37</v>
      </c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6"/>
      <c r="CF18" s="524" t="s">
        <v>38</v>
      </c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6"/>
      <c r="CV18" s="524" t="s">
        <v>39</v>
      </c>
      <c r="CW18" s="750"/>
      <c r="CX18" s="750"/>
      <c r="CY18" s="750"/>
      <c r="CZ18" s="750"/>
      <c r="DA18" s="750"/>
      <c r="DB18" s="750"/>
      <c r="DC18" s="750"/>
      <c r="DD18" s="750"/>
      <c r="DE18" s="750"/>
      <c r="DF18" s="750"/>
      <c r="DG18" s="750"/>
      <c r="DH18" s="750"/>
      <c r="DI18" s="750"/>
      <c r="DJ18" s="750"/>
      <c r="DK18" s="751"/>
      <c r="DL18" s="524" t="s">
        <v>40</v>
      </c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6"/>
    </row>
    <row r="19" spans="2:200" s="25" customFormat="1" ht="21" customHeight="1" x14ac:dyDescent="0.15">
      <c r="B19" s="26" t="s">
        <v>32</v>
      </c>
      <c r="C19" s="27"/>
      <c r="D19" s="27"/>
      <c r="E19" s="27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27"/>
      <c r="Q19" s="28" t="s">
        <v>29</v>
      </c>
      <c r="R19" s="2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 t="s">
        <v>29</v>
      </c>
      <c r="AH19" s="29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8" t="s">
        <v>29</v>
      </c>
      <c r="AX19" s="29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8" t="s">
        <v>29</v>
      </c>
      <c r="BP19" s="26" t="s">
        <v>32</v>
      </c>
      <c r="BQ19" s="27"/>
      <c r="BR19" s="27"/>
      <c r="BS19" s="27"/>
      <c r="BT19" s="618"/>
      <c r="BU19" s="618"/>
      <c r="BV19" s="618"/>
      <c r="BW19" s="618"/>
      <c r="BX19" s="618"/>
      <c r="BY19" s="618"/>
      <c r="BZ19" s="618"/>
      <c r="CA19" s="618"/>
      <c r="CB19" s="618"/>
      <c r="CC19" s="618"/>
      <c r="CD19" s="27"/>
      <c r="CE19" s="28" t="s">
        <v>29</v>
      </c>
      <c r="CF19" s="29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 t="s">
        <v>29</v>
      </c>
      <c r="CV19" s="29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8" t="s">
        <v>29</v>
      </c>
      <c r="DL19" s="29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 t="s">
        <v>29</v>
      </c>
    </row>
    <row r="20" spans="2:200" s="1" customFormat="1" ht="21" customHeight="1" x14ac:dyDescent="0.15">
      <c r="B20" s="752">
        <v>123456</v>
      </c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4"/>
      <c r="R20" s="752">
        <v>100000</v>
      </c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4"/>
      <c r="AH20" s="752">
        <v>0</v>
      </c>
      <c r="AI20" s="753"/>
      <c r="AJ20" s="753"/>
      <c r="AK20" s="753"/>
      <c r="AL20" s="753"/>
      <c r="AM20" s="753"/>
      <c r="AN20" s="753"/>
      <c r="AO20" s="753"/>
      <c r="AP20" s="753"/>
      <c r="AQ20" s="753"/>
      <c r="AR20" s="753"/>
      <c r="AS20" s="753"/>
      <c r="AT20" s="753"/>
      <c r="AU20" s="753"/>
      <c r="AV20" s="753"/>
      <c r="AW20" s="754"/>
      <c r="AX20" s="752">
        <v>0</v>
      </c>
      <c r="AY20" s="753"/>
      <c r="AZ20" s="753"/>
      <c r="BA20" s="753"/>
      <c r="BB20" s="753"/>
      <c r="BC20" s="753"/>
      <c r="BD20" s="753"/>
      <c r="BE20" s="753"/>
      <c r="BF20" s="753"/>
      <c r="BG20" s="753"/>
      <c r="BH20" s="753"/>
      <c r="BI20" s="753"/>
      <c r="BJ20" s="753"/>
      <c r="BK20" s="753"/>
      <c r="BL20" s="753"/>
      <c r="BM20" s="754"/>
      <c r="BP20" s="746">
        <f>B20</f>
        <v>123456</v>
      </c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6"/>
      <c r="CF20" s="746">
        <f>R20</f>
        <v>100000</v>
      </c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6"/>
      <c r="CV20" s="746">
        <f>AH20</f>
        <v>0</v>
      </c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6"/>
      <c r="DL20" s="746">
        <f>AX20</f>
        <v>0</v>
      </c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1"/>
      <c r="EA20" s="486"/>
    </row>
    <row r="21" spans="2:200" s="1" customFormat="1" ht="9.75" customHeight="1" x14ac:dyDescent="0.15">
      <c r="B21" s="755"/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7"/>
      <c r="R21" s="755"/>
      <c r="S21" s="756"/>
      <c r="T21" s="756"/>
      <c r="U21" s="756"/>
      <c r="V21" s="756"/>
      <c r="W21" s="756"/>
      <c r="X21" s="756"/>
      <c r="Y21" s="756"/>
      <c r="Z21" s="756"/>
      <c r="AA21" s="756"/>
      <c r="AB21" s="756"/>
      <c r="AC21" s="756"/>
      <c r="AD21" s="756"/>
      <c r="AE21" s="756"/>
      <c r="AF21" s="756"/>
      <c r="AG21" s="757"/>
      <c r="AH21" s="755"/>
      <c r="AI21" s="756"/>
      <c r="AJ21" s="756"/>
      <c r="AK21" s="756"/>
      <c r="AL21" s="756"/>
      <c r="AM21" s="756"/>
      <c r="AN21" s="756"/>
      <c r="AO21" s="756"/>
      <c r="AP21" s="756"/>
      <c r="AQ21" s="756"/>
      <c r="AR21" s="756"/>
      <c r="AS21" s="756"/>
      <c r="AT21" s="756"/>
      <c r="AU21" s="756"/>
      <c r="AV21" s="756"/>
      <c r="AW21" s="757"/>
      <c r="AX21" s="755"/>
      <c r="AY21" s="756"/>
      <c r="AZ21" s="756"/>
      <c r="BA21" s="756"/>
      <c r="BB21" s="756"/>
      <c r="BC21" s="756"/>
      <c r="BD21" s="756"/>
      <c r="BE21" s="756"/>
      <c r="BF21" s="756"/>
      <c r="BG21" s="756"/>
      <c r="BH21" s="756"/>
      <c r="BI21" s="756"/>
      <c r="BJ21" s="756"/>
      <c r="BK21" s="756"/>
      <c r="BL21" s="756"/>
      <c r="BM21" s="757"/>
      <c r="BP21" s="74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7"/>
      <c r="CC21" s="487"/>
      <c r="CD21" s="487"/>
      <c r="CE21" s="488"/>
      <c r="CF21" s="747"/>
      <c r="CG21" s="487"/>
      <c r="CH21" s="487"/>
      <c r="CI21" s="487"/>
      <c r="CJ21" s="487"/>
      <c r="CK21" s="487"/>
      <c r="CL21" s="487"/>
      <c r="CM21" s="487"/>
      <c r="CN21" s="487"/>
      <c r="CO21" s="487"/>
      <c r="CP21" s="487"/>
      <c r="CQ21" s="487"/>
      <c r="CR21" s="487"/>
      <c r="CS21" s="487"/>
      <c r="CT21" s="487"/>
      <c r="CU21" s="488"/>
      <c r="CV21" s="747"/>
      <c r="CW21" s="487"/>
      <c r="CX21" s="487"/>
      <c r="CY21" s="487"/>
      <c r="CZ21" s="487"/>
      <c r="DA21" s="487"/>
      <c r="DB21" s="487"/>
      <c r="DC21" s="487"/>
      <c r="DD21" s="487"/>
      <c r="DE21" s="487"/>
      <c r="DF21" s="487"/>
      <c r="DG21" s="487"/>
      <c r="DH21" s="487"/>
      <c r="DI21" s="487"/>
      <c r="DJ21" s="487"/>
      <c r="DK21" s="488"/>
      <c r="DL21" s="747"/>
      <c r="DM21" s="487"/>
      <c r="DN21" s="487"/>
      <c r="DO21" s="487"/>
      <c r="DP21" s="487"/>
      <c r="DQ21" s="487"/>
      <c r="DR21" s="487"/>
      <c r="DS21" s="487"/>
      <c r="DT21" s="487"/>
      <c r="DU21" s="487"/>
      <c r="DV21" s="487"/>
      <c r="DW21" s="487"/>
      <c r="DX21" s="487"/>
      <c r="DY21" s="487"/>
      <c r="DZ21" s="487"/>
      <c r="EA21" s="488"/>
    </row>
    <row r="22" spans="2:200" s="1" customFormat="1" ht="17.25" customHeight="1" x14ac:dyDescent="0.15">
      <c r="B22" s="748" t="s">
        <v>41</v>
      </c>
      <c r="C22" s="749"/>
      <c r="D22" s="749"/>
      <c r="E22" s="749"/>
      <c r="F22" s="30"/>
      <c r="G22" s="739"/>
      <c r="H22" s="739"/>
      <c r="I22" s="740"/>
      <c r="J22" s="740"/>
      <c r="K22" s="740"/>
      <c r="L22" s="740"/>
      <c r="M22" s="740"/>
      <c r="N22" s="740"/>
      <c r="O22" s="740"/>
      <c r="P22" s="740"/>
      <c r="Q22" s="739"/>
      <c r="R22" s="739"/>
      <c r="S22" s="740"/>
      <c r="T22" s="740"/>
      <c r="U22" s="740"/>
      <c r="V22" s="740"/>
      <c r="W22" s="740"/>
      <c r="X22" s="740"/>
      <c r="Y22" s="740"/>
      <c r="Z22" s="74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1"/>
      <c r="BP22" s="748" t="s">
        <v>41</v>
      </c>
      <c r="BQ22" s="749"/>
      <c r="BR22" s="749"/>
      <c r="BS22" s="749"/>
      <c r="BT22" s="30"/>
      <c r="BU22" s="739"/>
      <c r="BV22" s="739"/>
      <c r="BW22" s="740"/>
      <c r="BX22" s="740"/>
      <c r="BY22" s="740"/>
      <c r="BZ22" s="740"/>
      <c r="CA22" s="740"/>
      <c r="CB22" s="740"/>
      <c r="CC22" s="740"/>
      <c r="CD22" s="740"/>
      <c r="CE22" s="739"/>
      <c r="CF22" s="739"/>
      <c r="CG22" s="740"/>
      <c r="CH22" s="740"/>
      <c r="CI22" s="740"/>
      <c r="CJ22" s="740"/>
      <c r="CK22" s="740"/>
      <c r="CL22" s="740"/>
      <c r="CM22" s="740"/>
      <c r="CN22" s="74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1"/>
    </row>
    <row r="23" spans="2:200" s="1" customFormat="1" ht="17.25" customHeight="1" x14ac:dyDescent="0.15">
      <c r="B23" s="473"/>
      <c r="C23" s="474"/>
      <c r="D23" s="474"/>
      <c r="E23" s="474"/>
      <c r="F23" s="741" t="s">
        <v>134</v>
      </c>
      <c r="G23" s="741"/>
      <c r="H23" s="741"/>
      <c r="I23" s="741"/>
      <c r="J23" s="741"/>
      <c r="K23" s="741"/>
      <c r="L23" s="741"/>
      <c r="M23" s="741"/>
      <c r="N23" s="741"/>
      <c r="O23" s="741"/>
      <c r="P23" s="741"/>
      <c r="Q23" s="741"/>
      <c r="R23" s="741"/>
      <c r="S23" s="741"/>
      <c r="T23" s="741"/>
      <c r="U23" s="741"/>
      <c r="V23" s="741"/>
      <c r="W23" s="741"/>
      <c r="X23" s="741"/>
      <c r="Y23" s="741"/>
      <c r="Z23" s="741"/>
      <c r="AA23" s="741"/>
      <c r="AB23" s="741"/>
      <c r="AC23" s="741"/>
      <c r="AD23" s="741"/>
      <c r="AE23" s="741"/>
      <c r="AF23" s="741"/>
      <c r="AG23" s="741"/>
      <c r="AH23" s="741"/>
      <c r="AI23" s="741"/>
      <c r="AJ23" s="741"/>
      <c r="AK23" s="741"/>
      <c r="AL23" s="741"/>
      <c r="AM23" s="741"/>
      <c r="AN23" s="741"/>
      <c r="AO23" s="741"/>
      <c r="AP23" s="741"/>
      <c r="AQ23" s="741"/>
      <c r="AR23" s="741"/>
      <c r="AS23" s="741"/>
      <c r="AT23" s="741"/>
      <c r="AU23" s="741"/>
      <c r="AV23" s="741"/>
      <c r="AW23" s="741"/>
      <c r="AX23" s="741"/>
      <c r="AY23" s="741"/>
      <c r="AZ23" s="741"/>
      <c r="BA23" s="741"/>
      <c r="BB23" s="741"/>
      <c r="BC23" s="741"/>
      <c r="BD23" s="741"/>
      <c r="BE23" s="741"/>
      <c r="BF23" s="741"/>
      <c r="BG23" s="741"/>
      <c r="BH23" s="741"/>
      <c r="BI23" s="741"/>
      <c r="BJ23" s="741"/>
      <c r="BK23" s="741"/>
      <c r="BL23" s="741"/>
      <c r="BM23" s="742"/>
      <c r="BP23" s="473"/>
      <c r="BQ23" s="474"/>
      <c r="BR23" s="474"/>
      <c r="BS23" s="474"/>
      <c r="BT23" s="477" t="str">
        <f>F23</f>
        <v>これはサンプルです</v>
      </c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7"/>
      <c r="CF23" s="477"/>
      <c r="CG23" s="477"/>
      <c r="CH23" s="477"/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477"/>
      <c r="DE23" s="477"/>
      <c r="DF23" s="477"/>
      <c r="DG23" s="477"/>
      <c r="DH23" s="477"/>
      <c r="DI23" s="477"/>
      <c r="DJ23" s="477"/>
      <c r="DK23" s="477"/>
      <c r="DL23" s="477"/>
      <c r="DM23" s="477"/>
      <c r="DN23" s="477"/>
      <c r="DO23" s="477"/>
      <c r="DP23" s="477"/>
      <c r="DQ23" s="477"/>
      <c r="DR23" s="477"/>
      <c r="DS23" s="477"/>
      <c r="DT23" s="477"/>
      <c r="DU23" s="477"/>
      <c r="DV23" s="477"/>
      <c r="DW23" s="477"/>
      <c r="DX23" s="477"/>
      <c r="DY23" s="477"/>
      <c r="DZ23" s="477"/>
      <c r="EA23" s="478"/>
    </row>
    <row r="24" spans="2:200" s="1" customFormat="1" ht="17.25" customHeight="1" x14ac:dyDescent="0.15">
      <c r="B24" s="473"/>
      <c r="C24" s="474"/>
      <c r="D24" s="474"/>
      <c r="E24" s="474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1"/>
      <c r="AW24" s="741"/>
      <c r="AX24" s="741"/>
      <c r="AY24" s="741"/>
      <c r="AZ24" s="741"/>
      <c r="BA24" s="741"/>
      <c r="BB24" s="741"/>
      <c r="BC24" s="741"/>
      <c r="BD24" s="741"/>
      <c r="BE24" s="741"/>
      <c r="BF24" s="741"/>
      <c r="BG24" s="741"/>
      <c r="BH24" s="741"/>
      <c r="BI24" s="741"/>
      <c r="BJ24" s="741"/>
      <c r="BK24" s="741"/>
      <c r="BL24" s="741"/>
      <c r="BM24" s="742"/>
      <c r="BP24" s="473"/>
      <c r="BQ24" s="474"/>
      <c r="BR24" s="474"/>
      <c r="BS24" s="474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7"/>
      <c r="DX24" s="477"/>
      <c r="DY24" s="477"/>
      <c r="DZ24" s="477"/>
      <c r="EA24" s="478"/>
    </row>
    <row r="25" spans="2:200" s="1" customFormat="1" ht="17.25" customHeight="1" x14ac:dyDescent="0.15">
      <c r="B25" s="473"/>
      <c r="C25" s="474"/>
      <c r="D25" s="474"/>
      <c r="E25" s="474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1"/>
      <c r="T25" s="741"/>
      <c r="U25" s="741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1"/>
      <c r="AJ25" s="741"/>
      <c r="AK25" s="741"/>
      <c r="AL25" s="741"/>
      <c r="AM25" s="741"/>
      <c r="AN25" s="741"/>
      <c r="AO25" s="741"/>
      <c r="AP25" s="741"/>
      <c r="AQ25" s="741"/>
      <c r="AR25" s="741"/>
      <c r="AS25" s="741"/>
      <c r="AT25" s="741"/>
      <c r="AU25" s="741"/>
      <c r="AV25" s="741"/>
      <c r="AW25" s="741"/>
      <c r="AX25" s="741"/>
      <c r="AY25" s="741"/>
      <c r="AZ25" s="741"/>
      <c r="BA25" s="741"/>
      <c r="BB25" s="741"/>
      <c r="BC25" s="741"/>
      <c r="BD25" s="741"/>
      <c r="BE25" s="741"/>
      <c r="BF25" s="741"/>
      <c r="BG25" s="741"/>
      <c r="BH25" s="741"/>
      <c r="BI25" s="741"/>
      <c r="BJ25" s="741"/>
      <c r="BK25" s="741"/>
      <c r="BL25" s="741"/>
      <c r="BM25" s="742"/>
      <c r="BP25" s="473"/>
      <c r="BQ25" s="474"/>
      <c r="BR25" s="474"/>
      <c r="BS25" s="474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7"/>
      <c r="CF25" s="477"/>
      <c r="CG25" s="477"/>
      <c r="CH25" s="477"/>
      <c r="CI25" s="477"/>
      <c r="CJ25" s="477"/>
      <c r="CK25" s="477"/>
      <c r="CL25" s="477"/>
      <c r="CM25" s="477"/>
      <c r="CN25" s="477"/>
      <c r="CO25" s="477"/>
      <c r="CP25" s="477"/>
      <c r="CQ25" s="477"/>
      <c r="CR25" s="477"/>
      <c r="CS25" s="477"/>
      <c r="CT25" s="477"/>
      <c r="CU25" s="477"/>
      <c r="CV25" s="477"/>
      <c r="CW25" s="477"/>
      <c r="CX25" s="477"/>
      <c r="CY25" s="477"/>
      <c r="CZ25" s="477"/>
      <c r="DA25" s="477"/>
      <c r="DB25" s="477"/>
      <c r="DC25" s="477"/>
      <c r="DD25" s="477"/>
      <c r="DE25" s="477"/>
      <c r="DF25" s="477"/>
      <c r="DG25" s="477"/>
      <c r="DH25" s="477"/>
      <c r="DI25" s="477"/>
      <c r="DJ25" s="477"/>
      <c r="DK25" s="477"/>
      <c r="DL25" s="477"/>
      <c r="DM25" s="477"/>
      <c r="DN25" s="477"/>
      <c r="DO25" s="477"/>
      <c r="DP25" s="477"/>
      <c r="DQ25" s="477"/>
      <c r="DR25" s="477"/>
      <c r="DS25" s="477"/>
      <c r="DT25" s="477"/>
      <c r="DU25" s="477"/>
      <c r="DV25" s="477"/>
      <c r="DW25" s="477"/>
      <c r="DX25" s="477"/>
      <c r="DY25" s="477"/>
      <c r="DZ25" s="477"/>
      <c r="EA25" s="478"/>
    </row>
    <row r="26" spans="2:200" s="1" customFormat="1" ht="32.25" customHeight="1" x14ac:dyDescent="0.15">
      <c r="B26" s="475"/>
      <c r="C26" s="476"/>
      <c r="D26" s="476"/>
      <c r="E26" s="476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743"/>
      <c r="AG26" s="743"/>
      <c r="AH26" s="743"/>
      <c r="AI26" s="743"/>
      <c r="AJ26" s="743"/>
      <c r="AK26" s="743"/>
      <c r="AL26" s="743"/>
      <c r="AM26" s="743"/>
      <c r="AN26" s="743"/>
      <c r="AO26" s="743"/>
      <c r="AP26" s="743"/>
      <c r="AQ26" s="743"/>
      <c r="AR26" s="743"/>
      <c r="AS26" s="743"/>
      <c r="AT26" s="743"/>
      <c r="AU26" s="743"/>
      <c r="AV26" s="743"/>
      <c r="AW26" s="743"/>
      <c r="AX26" s="743"/>
      <c r="AY26" s="743"/>
      <c r="AZ26" s="743"/>
      <c r="BA26" s="743"/>
      <c r="BB26" s="743"/>
      <c r="BC26" s="743"/>
      <c r="BD26" s="743"/>
      <c r="BE26" s="743"/>
      <c r="BF26" s="743"/>
      <c r="BG26" s="743"/>
      <c r="BH26" s="743"/>
      <c r="BI26" s="743"/>
      <c r="BJ26" s="743"/>
      <c r="BK26" s="743"/>
      <c r="BL26" s="743"/>
      <c r="BM26" s="744"/>
      <c r="BP26" s="475"/>
      <c r="BQ26" s="476"/>
      <c r="BR26" s="476"/>
      <c r="BS26" s="476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/>
      <c r="CX26" s="479"/>
      <c r="CY26" s="479"/>
      <c r="CZ26" s="479"/>
      <c r="DA26" s="479"/>
      <c r="DB26" s="479"/>
      <c r="DC26" s="479"/>
      <c r="DD26" s="479"/>
      <c r="DE26" s="479"/>
      <c r="DF26" s="479"/>
      <c r="DG26" s="479"/>
      <c r="DH26" s="479"/>
      <c r="DI26" s="479"/>
      <c r="DJ26" s="479"/>
      <c r="DK26" s="479"/>
      <c r="DL26" s="479"/>
      <c r="DM26" s="479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/>
      <c r="DX26" s="479"/>
      <c r="DY26" s="479"/>
      <c r="DZ26" s="479"/>
      <c r="EA26" s="745"/>
    </row>
    <row r="27" spans="2:200" s="1" customFormat="1" ht="15" customHeight="1" x14ac:dyDescent="0.15">
      <c r="B27" s="459" t="s">
        <v>42</v>
      </c>
      <c r="C27" s="373"/>
      <c r="D27" s="373"/>
      <c r="E27" s="373"/>
      <c r="F27" s="246" t="s">
        <v>43</v>
      </c>
      <c r="G27" s="247"/>
      <c r="H27" s="247"/>
      <c r="I27" s="247"/>
      <c r="J27" s="247"/>
      <c r="K27" s="32"/>
      <c r="L27" s="33"/>
      <c r="M27" s="33"/>
      <c r="N27" s="33"/>
      <c r="O27" s="33"/>
      <c r="P27" s="33"/>
      <c r="Q27" s="34" t="s">
        <v>15</v>
      </c>
      <c r="R27" s="246" t="s">
        <v>44</v>
      </c>
      <c r="S27" s="247"/>
      <c r="T27" s="247"/>
      <c r="U27" s="247"/>
      <c r="V27" s="247"/>
      <c r="W27" s="32"/>
      <c r="X27" s="33"/>
      <c r="Y27" s="33"/>
      <c r="Z27" s="33"/>
      <c r="AA27" s="33"/>
      <c r="AB27" s="33"/>
      <c r="AC27" s="34" t="s">
        <v>15</v>
      </c>
      <c r="AD27" s="246" t="s">
        <v>188</v>
      </c>
      <c r="AE27" s="247"/>
      <c r="AF27" s="247"/>
      <c r="AG27" s="247"/>
      <c r="AH27" s="247"/>
      <c r="AI27" s="32"/>
      <c r="AJ27" s="33"/>
      <c r="AK27" s="33"/>
      <c r="AL27" s="33"/>
      <c r="AM27" s="33"/>
      <c r="AN27" s="33"/>
      <c r="AO27" s="34" t="s">
        <v>15</v>
      </c>
      <c r="AP27" s="246" t="s">
        <v>46</v>
      </c>
      <c r="AQ27" s="247"/>
      <c r="AR27" s="247"/>
      <c r="AS27" s="247"/>
      <c r="AT27" s="247"/>
      <c r="AU27" s="32"/>
      <c r="AV27" s="33"/>
      <c r="AW27" s="33"/>
      <c r="AX27" s="33"/>
      <c r="AY27" s="33"/>
      <c r="AZ27" s="33"/>
      <c r="BA27" s="34" t="s">
        <v>15</v>
      </c>
      <c r="BB27" s="246" t="s">
        <v>47</v>
      </c>
      <c r="BC27" s="247"/>
      <c r="BD27" s="247"/>
      <c r="BE27" s="247"/>
      <c r="BF27" s="247"/>
      <c r="BG27" s="32"/>
      <c r="BH27" s="33"/>
      <c r="BI27" s="33"/>
      <c r="BJ27" s="33"/>
      <c r="BK27" s="33"/>
      <c r="BL27" s="33"/>
      <c r="BM27" s="34" t="s">
        <v>15</v>
      </c>
      <c r="BP27" s="459" t="s">
        <v>42</v>
      </c>
      <c r="BQ27" s="373"/>
      <c r="BR27" s="373"/>
      <c r="BS27" s="373"/>
      <c r="BT27" s="246" t="s">
        <v>43</v>
      </c>
      <c r="BU27" s="247"/>
      <c r="BV27" s="247"/>
      <c r="BW27" s="247"/>
      <c r="BX27" s="247"/>
      <c r="BY27" s="32"/>
      <c r="BZ27" s="33"/>
      <c r="CA27" s="33"/>
      <c r="CB27" s="33"/>
      <c r="CC27" s="33"/>
      <c r="CD27" s="33"/>
      <c r="CE27" s="34" t="s">
        <v>15</v>
      </c>
      <c r="CF27" s="246" t="s">
        <v>44</v>
      </c>
      <c r="CG27" s="247"/>
      <c r="CH27" s="247"/>
      <c r="CI27" s="247"/>
      <c r="CJ27" s="247"/>
      <c r="CK27" s="32"/>
      <c r="CL27" s="33"/>
      <c r="CM27" s="33"/>
      <c r="CN27" s="33"/>
      <c r="CO27" s="33"/>
      <c r="CP27" s="33"/>
      <c r="CQ27" s="34" t="s">
        <v>15</v>
      </c>
      <c r="CR27" s="246" t="s">
        <v>188</v>
      </c>
      <c r="CS27" s="247"/>
      <c r="CT27" s="247"/>
      <c r="CU27" s="247"/>
      <c r="CV27" s="247"/>
      <c r="CW27" s="32"/>
      <c r="CX27" s="33"/>
      <c r="CY27" s="33"/>
      <c r="CZ27" s="33"/>
      <c r="DA27" s="33"/>
      <c r="DB27" s="33"/>
      <c r="DC27" s="34" t="s">
        <v>15</v>
      </c>
      <c r="DD27" s="246" t="s">
        <v>46</v>
      </c>
      <c r="DE27" s="247"/>
      <c r="DF27" s="247"/>
      <c r="DG27" s="247"/>
      <c r="DH27" s="247"/>
      <c r="DI27" s="32"/>
      <c r="DJ27" s="33"/>
      <c r="DK27" s="33"/>
      <c r="DL27" s="33"/>
      <c r="DM27" s="33"/>
      <c r="DN27" s="33"/>
      <c r="DO27" s="34" t="s">
        <v>15</v>
      </c>
      <c r="DP27" s="246" t="s">
        <v>47</v>
      </c>
      <c r="DQ27" s="247"/>
      <c r="DR27" s="247"/>
      <c r="DS27" s="247"/>
      <c r="DT27" s="247"/>
      <c r="DU27" s="32"/>
      <c r="DV27" s="33"/>
      <c r="DW27" s="33"/>
      <c r="DX27" s="33"/>
      <c r="DY27" s="33"/>
      <c r="DZ27" s="33"/>
      <c r="EA27" s="34" t="s">
        <v>15</v>
      </c>
    </row>
    <row r="28" spans="2:200" s="1" customFormat="1" ht="29.25" customHeight="1" x14ac:dyDescent="0.15">
      <c r="B28" s="460"/>
      <c r="C28" s="461"/>
      <c r="D28" s="461"/>
      <c r="E28" s="461"/>
      <c r="F28" s="460"/>
      <c r="G28" s="461"/>
      <c r="H28" s="461"/>
      <c r="I28" s="461"/>
      <c r="J28" s="461"/>
      <c r="K28" s="736">
        <v>0</v>
      </c>
      <c r="L28" s="737"/>
      <c r="M28" s="737"/>
      <c r="N28" s="737"/>
      <c r="O28" s="737"/>
      <c r="P28" s="737"/>
      <c r="Q28" s="738"/>
      <c r="R28" s="460"/>
      <c r="S28" s="461"/>
      <c r="T28" s="461"/>
      <c r="U28" s="461"/>
      <c r="V28" s="461"/>
      <c r="W28" s="736">
        <v>100000</v>
      </c>
      <c r="X28" s="737"/>
      <c r="Y28" s="737"/>
      <c r="Z28" s="737"/>
      <c r="AA28" s="737"/>
      <c r="AB28" s="737"/>
      <c r="AC28" s="738"/>
      <c r="AD28" s="460"/>
      <c r="AE28" s="461"/>
      <c r="AF28" s="461"/>
      <c r="AG28" s="461"/>
      <c r="AH28" s="461"/>
      <c r="AI28" s="736">
        <v>0</v>
      </c>
      <c r="AJ28" s="737"/>
      <c r="AK28" s="737"/>
      <c r="AL28" s="737"/>
      <c r="AM28" s="737"/>
      <c r="AN28" s="737"/>
      <c r="AO28" s="738"/>
      <c r="AP28" s="460"/>
      <c r="AQ28" s="461"/>
      <c r="AR28" s="461"/>
      <c r="AS28" s="461"/>
      <c r="AT28" s="461"/>
      <c r="AU28" s="736">
        <v>100000</v>
      </c>
      <c r="AV28" s="737"/>
      <c r="AW28" s="737"/>
      <c r="AX28" s="737"/>
      <c r="AY28" s="737"/>
      <c r="AZ28" s="737"/>
      <c r="BA28" s="738"/>
      <c r="BB28" s="460"/>
      <c r="BC28" s="461"/>
      <c r="BD28" s="461"/>
      <c r="BE28" s="461"/>
      <c r="BF28" s="461"/>
      <c r="BG28" s="736">
        <v>0</v>
      </c>
      <c r="BH28" s="737"/>
      <c r="BI28" s="737"/>
      <c r="BJ28" s="737"/>
      <c r="BK28" s="737"/>
      <c r="BL28" s="737"/>
      <c r="BM28" s="738"/>
      <c r="BP28" s="460"/>
      <c r="BQ28" s="461"/>
      <c r="BR28" s="461"/>
      <c r="BS28" s="461"/>
      <c r="BT28" s="460"/>
      <c r="BU28" s="461"/>
      <c r="BV28" s="461"/>
      <c r="BW28" s="461"/>
      <c r="BX28" s="461"/>
      <c r="BY28" s="454">
        <f>K28</f>
        <v>0</v>
      </c>
      <c r="BZ28" s="455"/>
      <c r="CA28" s="455"/>
      <c r="CB28" s="455"/>
      <c r="CC28" s="455"/>
      <c r="CD28" s="455"/>
      <c r="CE28" s="456"/>
      <c r="CF28" s="460"/>
      <c r="CG28" s="461"/>
      <c r="CH28" s="461"/>
      <c r="CI28" s="461"/>
      <c r="CJ28" s="461"/>
      <c r="CK28" s="454">
        <f>W28</f>
        <v>100000</v>
      </c>
      <c r="CL28" s="455"/>
      <c r="CM28" s="455"/>
      <c r="CN28" s="455"/>
      <c r="CO28" s="455"/>
      <c r="CP28" s="455"/>
      <c r="CQ28" s="456"/>
      <c r="CR28" s="460"/>
      <c r="CS28" s="461"/>
      <c r="CT28" s="461"/>
      <c r="CU28" s="461"/>
      <c r="CV28" s="461"/>
      <c r="CW28" s="454">
        <f>AI28</f>
        <v>0</v>
      </c>
      <c r="CX28" s="455"/>
      <c r="CY28" s="455"/>
      <c r="CZ28" s="455"/>
      <c r="DA28" s="455"/>
      <c r="DB28" s="455"/>
      <c r="DC28" s="456"/>
      <c r="DD28" s="460"/>
      <c r="DE28" s="461"/>
      <c r="DF28" s="461"/>
      <c r="DG28" s="461"/>
      <c r="DH28" s="461"/>
      <c r="DI28" s="454">
        <f>AU28</f>
        <v>100000</v>
      </c>
      <c r="DJ28" s="455"/>
      <c r="DK28" s="455"/>
      <c r="DL28" s="455"/>
      <c r="DM28" s="455"/>
      <c r="DN28" s="455"/>
      <c r="DO28" s="456"/>
      <c r="DP28" s="460"/>
      <c r="DQ28" s="461"/>
      <c r="DR28" s="461"/>
      <c r="DS28" s="461"/>
      <c r="DT28" s="461"/>
      <c r="DU28" s="454">
        <f>BG28</f>
        <v>0</v>
      </c>
      <c r="DV28" s="455"/>
      <c r="DW28" s="455"/>
      <c r="DX28" s="455"/>
      <c r="DY28" s="455"/>
      <c r="DZ28" s="455"/>
      <c r="EA28" s="456"/>
      <c r="GR28" s="35"/>
    </row>
    <row r="29" spans="2:200" s="1" customFormat="1" ht="11.25" customHeight="1" x14ac:dyDescent="0.15">
      <c r="B29" s="246" t="s">
        <v>48</v>
      </c>
      <c r="C29" s="247"/>
      <c r="D29" s="247"/>
      <c r="E29" s="248"/>
      <c r="F29" s="398" t="s">
        <v>49</v>
      </c>
      <c r="G29" s="399"/>
      <c r="H29" s="399"/>
      <c r="I29" s="399"/>
      <c r="J29" s="399"/>
      <c r="K29" s="730">
        <v>0</v>
      </c>
      <c r="L29" s="731"/>
      <c r="M29" s="731"/>
      <c r="N29" s="731"/>
      <c r="O29" s="731"/>
      <c r="P29" s="731"/>
      <c r="Q29" s="732"/>
      <c r="R29" s="398" t="s">
        <v>50</v>
      </c>
      <c r="S29" s="399"/>
      <c r="T29" s="399"/>
      <c r="U29" s="399"/>
      <c r="V29" s="400"/>
      <c r="W29" s="433" t="s">
        <v>51</v>
      </c>
      <c r="X29" s="434"/>
      <c r="Y29" s="434"/>
      <c r="Z29" s="434"/>
      <c r="AA29" s="434"/>
      <c r="AB29" s="434" t="s">
        <v>52</v>
      </c>
      <c r="AC29" s="434"/>
      <c r="AD29" s="434"/>
      <c r="AE29" s="434"/>
      <c r="AF29" s="435" t="s">
        <v>53</v>
      </c>
      <c r="AG29" s="435"/>
      <c r="AH29" s="435"/>
      <c r="AI29" s="436"/>
      <c r="AJ29" s="413" t="s">
        <v>54</v>
      </c>
      <c r="AK29" s="414"/>
      <c r="AL29" s="414"/>
      <c r="AM29" s="414"/>
      <c r="AN29" s="414"/>
      <c r="AO29" s="415"/>
      <c r="AP29" s="724" t="s">
        <v>137</v>
      </c>
      <c r="AQ29" s="725"/>
      <c r="AR29" s="725"/>
      <c r="AS29" s="725"/>
      <c r="AT29" s="725"/>
      <c r="AU29" s="726"/>
      <c r="AV29" s="413" t="s">
        <v>55</v>
      </c>
      <c r="AW29" s="414"/>
      <c r="AX29" s="414"/>
      <c r="AY29" s="414"/>
      <c r="AZ29" s="414"/>
      <c r="BA29" s="415"/>
      <c r="BB29" s="419" t="s">
        <v>29</v>
      </c>
      <c r="BC29" s="420"/>
      <c r="BD29" s="420"/>
      <c r="BE29" s="420"/>
      <c r="BF29" s="420"/>
      <c r="BG29" s="420"/>
      <c r="BH29" s="420"/>
      <c r="BI29" s="420"/>
      <c r="BJ29" s="420"/>
      <c r="BK29" s="420"/>
      <c r="BL29" s="420"/>
      <c r="BM29" s="421"/>
      <c r="BP29" s="246" t="s">
        <v>48</v>
      </c>
      <c r="BQ29" s="247"/>
      <c r="BR29" s="247"/>
      <c r="BS29" s="248"/>
      <c r="BT29" s="398" t="s">
        <v>49</v>
      </c>
      <c r="BU29" s="399"/>
      <c r="BV29" s="399"/>
      <c r="BW29" s="399"/>
      <c r="BX29" s="399"/>
      <c r="BY29" s="721">
        <f>K29</f>
        <v>0</v>
      </c>
      <c r="BZ29" s="722"/>
      <c r="CA29" s="722"/>
      <c r="CB29" s="722"/>
      <c r="CC29" s="722"/>
      <c r="CD29" s="722"/>
      <c r="CE29" s="723"/>
      <c r="CF29" s="398" t="s">
        <v>50</v>
      </c>
      <c r="CG29" s="399"/>
      <c r="CH29" s="399"/>
      <c r="CI29" s="399"/>
      <c r="CJ29" s="400"/>
      <c r="CK29" s="433" t="s">
        <v>51</v>
      </c>
      <c r="CL29" s="434"/>
      <c r="CM29" s="434"/>
      <c r="CN29" s="434"/>
      <c r="CO29" s="434"/>
      <c r="CP29" s="434" t="s">
        <v>52</v>
      </c>
      <c r="CQ29" s="434"/>
      <c r="CR29" s="434"/>
      <c r="CS29" s="434"/>
      <c r="CT29" s="435" t="s">
        <v>53</v>
      </c>
      <c r="CU29" s="435"/>
      <c r="CV29" s="435"/>
      <c r="CW29" s="436"/>
      <c r="CX29" s="413" t="s">
        <v>54</v>
      </c>
      <c r="CY29" s="414"/>
      <c r="CZ29" s="414"/>
      <c r="DA29" s="414"/>
      <c r="DB29" s="414"/>
      <c r="DC29" s="415"/>
      <c r="DD29" s="407" t="str">
        <f>AP29</f>
        <v>***</v>
      </c>
      <c r="DE29" s="408"/>
      <c r="DF29" s="408"/>
      <c r="DG29" s="408"/>
      <c r="DH29" s="408"/>
      <c r="DI29" s="409"/>
      <c r="DJ29" s="413" t="s">
        <v>55</v>
      </c>
      <c r="DK29" s="414"/>
      <c r="DL29" s="414"/>
      <c r="DM29" s="414"/>
      <c r="DN29" s="414"/>
      <c r="DO29" s="415"/>
      <c r="DP29" s="419" t="s">
        <v>29</v>
      </c>
      <c r="DQ29" s="420"/>
      <c r="DR29" s="420"/>
      <c r="DS29" s="420"/>
      <c r="DT29" s="420"/>
      <c r="DU29" s="420"/>
      <c r="DV29" s="420"/>
      <c r="DW29" s="420"/>
      <c r="DX29" s="420"/>
      <c r="DY29" s="420"/>
      <c r="DZ29" s="420"/>
      <c r="EA29" s="421"/>
    </row>
    <row r="30" spans="2:200" s="1" customFormat="1" ht="21.75" customHeight="1" x14ac:dyDescent="0.15">
      <c r="B30" s="459"/>
      <c r="C30" s="373"/>
      <c r="D30" s="373"/>
      <c r="E30" s="374"/>
      <c r="F30" s="404"/>
      <c r="G30" s="405"/>
      <c r="H30" s="405"/>
      <c r="I30" s="405"/>
      <c r="J30" s="405"/>
      <c r="K30" s="733"/>
      <c r="L30" s="734"/>
      <c r="M30" s="734"/>
      <c r="N30" s="734"/>
      <c r="O30" s="734"/>
      <c r="P30" s="734"/>
      <c r="Q30" s="735"/>
      <c r="R30" s="404"/>
      <c r="S30" s="405"/>
      <c r="T30" s="405"/>
      <c r="U30" s="405"/>
      <c r="V30" s="406"/>
      <c r="W30" s="706" t="s">
        <v>136</v>
      </c>
      <c r="X30" s="707"/>
      <c r="Y30" s="707"/>
      <c r="Z30" s="707"/>
      <c r="AA30" s="707"/>
      <c r="AB30" s="707" t="s">
        <v>136</v>
      </c>
      <c r="AC30" s="707"/>
      <c r="AD30" s="707"/>
      <c r="AE30" s="707"/>
      <c r="AF30" s="716" t="s">
        <v>136</v>
      </c>
      <c r="AG30" s="716"/>
      <c r="AH30" s="716"/>
      <c r="AI30" s="717"/>
      <c r="AJ30" s="416"/>
      <c r="AK30" s="417"/>
      <c r="AL30" s="417"/>
      <c r="AM30" s="417"/>
      <c r="AN30" s="417"/>
      <c r="AO30" s="418"/>
      <c r="AP30" s="727"/>
      <c r="AQ30" s="728"/>
      <c r="AR30" s="728"/>
      <c r="AS30" s="728"/>
      <c r="AT30" s="728"/>
      <c r="AU30" s="729"/>
      <c r="AV30" s="416"/>
      <c r="AW30" s="417"/>
      <c r="AX30" s="417"/>
      <c r="AY30" s="417"/>
      <c r="AZ30" s="417"/>
      <c r="BA30" s="418"/>
      <c r="BB30" s="718">
        <v>0</v>
      </c>
      <c r="BC30" s="719"/>
      <c r="BD30" s="719"/>
      <c r="BE30" s="719"/>
      <c r="BF30" s="719"/>
      <c r="BG30" s="719"/>
      <c r="BH30" s="719"/>
      <c r="BI30" s="719"/>
      <c r="BJ30" s="719"/>
      <c r="BK30" s="719"/>
      <c r="BL30" s="719"/>
      <c r="BM30" s="720"/>
      <c r="BP30" s="459"/>
      <c r="BQ30" s="373"/>
      <c r="BR30" s="373"/>
      <c r="BS30" s="374"/>
      <c r="BT30" s="404"/>
      <c r="BU30" s="405"/>
      <c r="BV30" s="405"/>
      <c r="BW30" s="405"/>
      <c r="BX30" s="405"/>
      <c r="BY30" s="454"/>
      <c r="BZ30" s="455"/>
      <c r="CA30" s="455"/>
      <c r="CB30" s="455"/>
      <c r="CC30" s="455"/>
      <c r="CD30" s="455"/>
      <c r="CE30" s="456"/>
      <c r="CF30" s="404"/>
      <c r="CG30" s="405"/>
      <c r="CH30" s="405"/>
      <c r="CI30" s="405"/>
      <c r="CJ30" s="406"/>
      <c r="CK30" s="429" t="str">
        <f>W30</f>
        <v>**</v>
      </c>
      <c r="CL30" s="430"/>
      <c r="CM30" s="430"/>
      <c r="CN30" s="430"/>
      <c r="CO30" s="430"/>
      <c r="CP30" s="430" t="str">
        <f>AB30</f>
        <v>**</v>
      </c>
      <c r="CQ30" s="430"/>
      <c r="CR30" s="430"/>
      <c r="CS30" s="430"/>
      <c r="CT30" s="431" t="str">
        <f>AF30</f>
        <v>**</v>
      </c>
      <c r="CU30" s="431"/>
      <c r="CV30" s="431"/>
      <c r="CW30" s="432"/>
      <c r="CX30" s="416"/>
      <c r="CY30" s="417"/>
      <c r="CZ30" s="417"/>
      <c r="DA30" s="417"/>
      <c r="DB30" s="417"/>
      <c r="DC30" s="418"/>
      <c r="DD30" s="410"/>
      <c r="DE30" s="411"/>
      <c r="DF30" s="411"/>
      <c r="DG30" s="411"/>
      <c r="DH30" s="411"/>
      <c r="DI30" s="412"/>
      <c r="DJ30" s="416"/>
      <c r="DK30" s="417"/>
      <c r="DL30" s="417"/>
      <c r="DM30" s="417"/>
      <c r="DN30" s="417"/>
      <c r="DO30" s="418"/>
      <c r="DP30" s="700">
        <f>$BB$30</f>
        <v>0</v>
      </c>
      <c r="DQ30" s="701"/>
      <c r="DR30" s="701"/>
      <c r="DS30" s="701"/>
      <c r="DT30" s="701"/>
      <c r="DU30" s="701"/>
      <c r="DV30" s="701"/>
      <c r="DW30" s="701"/>
      <c r="DX30" s="701"/>
      <c r="DY30" s="701"/>
      <c r="DZ30" s="701"/>
      <c r="EA30" s="702"/>
    </row>
    <row r="31" spans="2:200" s="1" customFormat="1" ht="11.25" customHeight="1" x14ac:dyDescent="0.15">
      <c r="B31" s="459"/>
      <c r="C31" s="373"/>
      <c r="D31" s="373"/>
      <c r="E31" s="374"/>
      <c r="F31" s="398" t="s">
        <v>56</v>
      </c>
      <c r="G31" s="399"/>
      <c r="H31" s="399"/>
      <c r="I31" s="399"/>
      <c r="J31" s="399"/>
      <c r="K31" s="32"/>
      <c r="L31" s="33"/>
      <c r="M31" s="33"/>
      <c r="N31" s="33"/>
      <c r="O31" s="33"/>
      <c r="P31" s="33"/>
      <c r="Q31" s="34" t="s">
        <v>15</v>
      </c>
      <c r="R31" s="398" t="s">
        <v>57</v>
      </c>
      <c r="S31" s="399"/>
      <c r="T31" s="399"/>
      <c r="U31" s="399"/>
      <c r="V31" s="400"/>
      <c r="W31" s="433" t="s">
        <v>51</v>
      </c>
      <c r="X31" s="434"/>
      <c r="Y31" s="434"/>
      <c r="Z31" s="434"/>
      <c r="AA31" s="434"/>
      <c r="AB31" s="434" t="s">
        <v>52</v>
      </c>
      <c r="AC31" s="434"/>
      <c r="AD31" s="434"/>
      <c r="AE31" s="434"/>
      <c r="AF31" s="435" t="s">
        <v>53</v>
      </c>
      <c r="AG31" s="435"/>
      <c r="AH31" s="435"/>
      <c r="AI31" s="436"/>
      <c r="AJ31" s="413" t="s">
        <v>58</v>
      </c>
      <c r="AK31" s="414"/>
      <c r="AL31" s="414"/>
      <c r="AM31" s="414"/>
      <c r="AN31" s="414"/>
      <c r="AO31" s="415"/>
      <c r="AP31" s="724" t="s">
        <v>137</v>
      </c>
      <c r="AQ31" s="725"/>
      <c r="AR31" s="725"/>
      <c r="AS31" s="725"/>
      <c r="AT31" s="725"/>
      <c r="AU31" s="726"/>
      <c r="AV31" s="413" t="s">
        <v>59</v>
      </c>
      <c r="AW31" s="414"/>
      <c r="AX31" s="414"/>
      <c r="AY31" s="414"/>
      <c r="AZ31" s="414"/>
      <c r="BA31" s="415"/>
      <c r="BB31" s="419">
        <v>0</v>
      </c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1"/>
      <c r="BP31" s="459"/>
      <c r="BQ31" s="373"/>
      <c r="BR31" s="373"/>
      <c r="BS31" s="374"/>
      <c r="BT31" s="398" t="s">
        <v>56</v>
      </c>
      <c r="BU31" s="399"/>
      <c r="BV31" s="399"/>
      <c r="BW31" s="399"/>
      <c r="BX31" s="399"/>
      <c r="BY31" s="32"/>
      <c r="BZ31" s="33"/>
      <c r="CA31" s="33"/>
      <c r="CB31" s="33"/>
      <c r="CC31" s="33"/>
      <c r="CD31" s="33"/>
      <c r="CE31" s="34" t="s">
        <v>15</v>
      </c>
      <c r="CF31" s="398" t="s">
        <v>57</v>
      </c>
      <c r="CG31" s="399"/>
      <c r="CH31" s="399"/>
      <c r="CI31" s="399"/>
      <c r="CJ31" s="400"/>
      <c r="CK31" s="433" t="s">
        <v>51</v>
      </c>
      <c r="CL31" s="434"/>
      <c r="CM31" s="434"/>
      <c r="CN31" s="434"/>
      <c r="CO31" s="434"/>
      <c r="CP31" s="434" t="s">
        <v>52</v>
      </c>
      <c r="CQ31" s="434"/>
      <c r="CR31" s="434"/>
      <c r="CS31" s="434"/>
      <c r="CT31" s="435" t="s">
        <v>53</v>
      </c>
      <c r="CU31" s="435"/>
      <c r="CV31" s="435"/>
      <c r="CW31" s="436"/>
      <c r="CX31" s="413" t="s">
        <v>58</v>
      </c>
      <c r="CY31" s="414"/>
      <c r="CZ31" s="414"/>
      <c r="DA31" s="414"/>
      <c r="DB31" s="414"/>
      <c r="DC31" s="415"/>
      <c r="DD31" s="407" t="str">
        <f>AP31</f>
        <v>***</v>
      </c>
      <c r="DE31" s="408"/>
      <c r="DF31" s="408"/>
      <c r="DG31" s="408"/>
      <c r="DH31" s="408"/>
      <c r="DI31" s="409"/>
      <c r="DJ31" s="413" t="s">
        <v>59</v>
      </c>
      <c r="DK31" s="414"/>
      <c r="DL31" s="414"/>
      <c r="DM31" s="414"/>
      <c r="DN31" s="414"/>
      <c r="DO31" s="415"/>
      <c r="DP31" s="419" t="s">
        <v>29</v>
      </c>
      <c r="DQ31" s="420"/>
      <c r="DR31" s="420"/>
      <c r="DS31" s="420"/>
      <c r="DT31" s="420"/>
      <c r="DU31" s="420"/>
      <c r="DV31" s="420"/>
      <c r="DW31" s="420"/>
      <c r="DX31" s="420"/>
      <c r="DY31" s="420"/>
      <c r="DZ31" s="420"/>
      <c r="EA31" s="421"/>
    </row>
    <row r="32" spans="2:200" s="1" customFormat="1" ht="21.75" customHeight="1" x14ac:dyDescent="0.15">
      <c r="B32" s="460"/>
      <c r="C32" s="461"/>
      <c r="D32" s="461"/>
      <c r="E32" s="462"/>
      <c r="F32" s="404"/>
      <c r="G32" s="405"/>
      <c r="H32" s="405"/>
      <c r="I32" s="405"/>
      <c r="J32" s="405"/>
      <c r="K32" s="703">
        <v>0</v>
      </c>
      <c r="L32" s="704"/>
      <c r="M32" s="704"/>
      <c r="N32" s="704"/>
      <c r="O32" s="704"/>
      <c r="P32" s="704"/>
      <c r="Q32" s="705"/>
      <c r="R32" s="404"/>
      <c r="S32" s="405"/>
      <c r="T32" s="405"/>
      <c r="U32" s="405"/>
      <c r="V32" s="406"/>
      <c r="W32" s="706" t="s">
        <v>136</v>
      </c>
      <c r="X32" s="707"/>
      <c r="Y32" s="707"/>
      <c r="Z32" s="707"/>
      <c r="AA32" s="707"/>
      <c r="AB32" s="707" t="s">
        <v>136</v>
      </c>
      <c r="AC32" s="707"/>
      <c r="AD32" s="707"/>
      <c r="AE32" s="707"/>
      <c r="AF32" s="716" t="s">
        <v>136</v>
      </c>
      <c r="AG32" s="716"/>
      <c r="AH32" s="716"/>
      <c r="AI32" s="717"/>
      <c r="AJ32" s="416"/>
      <c r="AK32" s="417"/>
      <c r="AL32" s="417"/>
      <c r="AM32" s="417"/>
      <c r="AN32" s="417"/>
      <c r="AO32" s="418"/>
      <c r="AP32" s="727"/>
      <c r="AQ32" s="728"/>
      <c r="AR32" s="728"/>
      <c r="AS32" s="728"/>
      <c r="AT32" s="728"/>
      <c r="AU32" s="729"/>
      <c r="AV32" s="416"/>
      <c r="AW32" s="417"/>
      <c r="AX32" s="417"/>
      <c r="AY32" s="417"/>
      <c r="AZ32" s="417"/>
      <c r="BA32" s="418"/>
      <c r="BB32" s="718">
        <v>0</v>
      </c>
      <c r="BC32" s="719"/>
      <c r="BD32" s="719"/>
      <c r="BE32" s="719"/>
      <c r="BF32" s="719"/>
      <c r="BG32" s="719"/>
      <c r="BH32" s="719"/>
      <c r="BI32" s="719"/>
      <c r="BJ32" s="719"/>
      <c r="BK32" s="719"/>
      <c r="BL32" s="719"/>
      <c r="BM32" s="720"/>
      <c r="BP32" s="460"/>
      <c r="BQ32" s="461"/>
      <c r="BR32" s="461"/>
      <c r="BS32" s="462"/>
      <c r="BT32" s="404"/>
      <c r="BU32" s="405"/>
      <c r="BV32" s="405"/>
      <c r="BW32" s="405"/>
      <c r="BX32" s="405"/>
      <c r="BY32" s="426">
        <f>K32</f>
        <v>0</v>
      </c>
      <c r="BZ32" s="427"/>
      <c r="CA32" s="427"/>
      <c r="CB32" s="427"/>
      <c r="CC32" s="427"/>
      <c r="CD32" s="427"/>
      <c r="CE32" s="428"/>
      <c r="CF32" s="404"/>
      <c r="CG32" s="405"/>
      <c r="CH32" s="405"/>
      <c r="CI32" s="405"/>
      <c r="CJ32" s="406"/>
      <c r="CK32" s="429" t="str">
        <f>W32</f>
        <v>**</v>
      </c>
      <c r="CL32" s="430"/>
      <c r="CM32" s="430"/>
      <c r="CN32" s="430"/>
      <c r="CO32" s="430"/>
      <c r="CP32" s="430" t="str">
        <f>AB32</f>
        <v>**</v>
      </c>
      <c r="CQ32" s="430"/>
      <c r="CR32" s="430"/>
      <c r="CS32" s="430"/>
      <c r="CT32" s="431" t="str">
        <f>AF32</f>
        <v>**</v>
      </c>
      <c r="CU32" s="431"/>
      <c r="CV32" s="431"/>
      <c r="CW32" s="432"/>
      <c r="CX32" s="416"/>
      <c r="CY32" s="417"/>
      <c r="CZ32" s="417"/>
      <c r="DA32" s="417"/>
      <c r="DB32" s="417"/>
      <c r="DC32" s="418"/>
      <c r="DD32" s="410"/>
      <c r="DE32" s="411"/>
      <c r="DF32" s="411"/>
      <c r="DG32" s="411"/>
      <c r="DH32" s="411"/>
      <c r="DI32" s="412"/>
      <c r="DJ32" s="416"/>
      <c r="DK32" s="417"/>
      <c r="DL32" s="417"/>
      <c r="DM32" s="417"/>
      <c r="DN32" s="417"/>
      <c r="DO32" s="418"/>
      <c r="DP32" s="700">
        <f>BB32</f>
        <v>0</v>
      </c>
      <c r="DQ32" s="701"/>
      <c r="DR32" s="701"/>
      <c r="DS32" s="701"/>
      <c r="DT32" s="701"/>
      <c r="DU32" s="701"/>
      <c r="DV32" s="701"/>
      <c r="DW32" s="701"/>
      <c r="DX32" s="701"/>
      <c r="DY32" s="701"/>
      <c r="DZ32" s="701"/>
      <c r="EA32" s="702"/>
    </row>
    <row r="33" spans="2:131" s="1" customFormat="1" ht="15.75" customHeight="1" x14ac:dyDescent="0.15">
      <c r="B33" s="398" t="s">
        <v>155</v>
      </c>
      <c r="C33" s="399"/>
      <c r="D33" s="399"/>
      <c r="E33" s="246" t="s">
        <v>60</v>
      </c>
      <c r="F33" s="247"/>
      <c r="G33" s="247"/>
      <c r="H33" s="247"/>
      <c r="I33" s="248"/>
      <c r="J33" s="652" t="s">
        <v>138</v>
      </c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4"/>
      <c r="Y33" s="118" t="s">
        <v>61</v>
      </c>
      <c r="Z33" s="119"/>
      <c r="AA33" s="646" t="s">
        <v>181</v>
      </c>
      <c r="AB33" s="647"/>
      <c r="AC33" s="648"/>
      <c r="AD33" s="392" t="s">
        <v>62</v>
      </c>
      <c r="AE33" s="393"/>
      <c r="AF33" s="393"/>
      <c r="AG33" s="393"/>
      <c r="AH33" s="393"/>
      <c r="AI33" s="673"/>
      <c r="AJ33" s="676" t="s">
        <v>29</v>
      </c>
      <c r="AK33" s="677"/>
      <c r="AL33" s="677"/>
      <c r="AM33" s="677"/>
      <c r="AN33" s="677"/>
      <c r="AO33" s="678"/>
      <c r="AP33" s="392" t="s">
        <v>63</v>
      </c>
      <c r="AQ33" s="393"/>
      <c r="AR33" s="393"/>
      <c r="AS33" s="393"/>
      <c r="AT33" s="393"/>
      <c r="AU33" s="673"/>
      <c r="AV33" s="676" t="s">
        <v>29</v>
      </c>
      <c r="AW33" s="677"/>
      <c r="AX33" s="677"/>
      <c r="AY33" s="677"/>
      <c r="AZ33" s="677"/>
      <c r="BA33" s="678"/>
      <c r="BB33" s="392" t="s">
        <v>64</v>
      </c>
      <c r="BC33" s="393"/>
      <c r="BD33" s="393"/>
      <c r="BE33" s="393"/>
      <c r="BF33" s="393"/>
      <c r="BG33" s="673"/>
      <c r="BH33" s="676" t="s">
        <v>29</v>
      </c>
      <c r="BI33" s="677"/>
      <c r="BJ33" s="677"/>
      <c r="BK33" s="677"/>
      <c r="BL33" s="677"/>
      <c r="BM33" s="678"/>
      <c r="BP33" s="398" t="s">
        <v>155</v>
      </c>
      <c r="BQ33" s="399"/>
      <c r="BR33" s="399"/>
      <c r="BS33" s="246" t="s">
        <v>60</v>
      </c>
      <c r="BT33" s="247"/>
      <c r="BU33" s="247"/>
      <c r="BV33" s="247"/>
      <c r="BW33" s="248"/>
      <c r="BX33" s="337" t="str">
        <f>J33</f>
        <v>センボク　ハナコ</v>
      </c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9"/>
      <c r="CM33" s="118" t="s">
        <v>61</v>
      </c>
      <c r="CN33" s="119"/>
      <c r="CO33" s="147" t="str">
        <f>AA33</f>
        <v>〇</v>
      </c>
      <c r="CP33" s="148"/>
      <c r="CQ33" s="149"/>
      <c r="CR33" s="392" t="s">
        <v>62</v>
      </c>
      <c r="CS33" s="393"/>
      <c r="CT33" s="393"/>
      <c r="CU33" s="393"/>
      <c r="CV33" s="393"/>
      <c r="CW33" s="673"/>
      <c r="CX33" s="676" t="s">
        <v>29</v>
      </c>
      <c r="CY33" s="677"/>
      <c r="CZ33" s="677"/>
      <c r="DA33" s="677"/>
      <c r="DB33" s="677"/>
      <c r="DC33" s="678"/>
      <c r="DD33" s="392" t="s">
        <v>63</v>
      </c>
      <c r="DE33" s="393"/>
      <c r="DF33" s="393"/>
      <c r="DG33" s="393"/>
      <c r="DH33" s="393"/>
      <c r="DI33" s="673"/>
      <c r="DJ33" s="377" t="s">
        <v>29</v>
      </c>
      <c r="DK33" s="378"/>
      <c r="DL33" s="378"/>
      <c r="DM33" s="378"/>
      <c r="DN33" s="378"/>
      <c r="DO33" s="379"/>
      <c r="DP33" s="392" t="s">
        <v>64</v>
      </c>
      <c r="DQ33" s="393"/>
      <c r="DR33" s="393"/>
      <c r="DS33" s="393"/>
      <c r="DT33" s="393"/>
      <c r="DU33" s="673"/>
      <c r="DV33" s="377" t="s">
        <v>29</v>
      </c>
      <c r="DW33" s="378"/>
      <c r="DX33" s="378"/>
      <c r="DY33" s="378"/>
      <c r="DZ33" s="378"/>
      <c r="EA33" s="379"/>
    </row>
    <row r="34" spans="2:131" s="1" customFormat="1" ht="33" customHeight="1" x14ac:dyDescent="0.15">
      <c r="B34" s="401"/>
      <c r="C34" s="402"/>
      <c r="D34" s="402"/>
      <c r="E34" s="131" t="s">
        <v>8</v>
      </c>
      <c r="F34" s="132"/>
      <c r="G34" s="132"/>
      <c r="H34" s="132"/>
      <c r="I34" s="133"/>
      <c r="J34" s="655" t="s">
        <v>119</v>
      </c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7"/>
      <c r="Y34" s="120"/>
      <c r="Z34" s="121"/>
      <c r="AA34" s="649"/>
      <c r="AB34" s="650"/>
      <c r="AC34" s="651"/>
      <c r="AD34" s="394"/>
      <c r="AE34" s="395"/>
      <c r="AF34" s="395"/>
      <c r="AG34" s="395"/>
      <c r="AH34" s="395"/>
      <c r="AI34" s="674"/>
      <c r="AJ34" s="679">
        <v>30000</v>
      </c>
      <c r="AK34" s="680"/>
      <c r="AL34" s="680"/>
      <c r="AM34" s="680"/>
      <c r="AN34" s="680"/>
      <c r="AO34" s="681"/>
      <c r="AP34" s="396"/>
      <c r="AQ34" s="397"/>
      <c r="AR34" s="397"/>
      <c r="AS34" s="397"/>
      <c r="AT34" s="397"/>
      <c r="AU34" s="675"/>
      <c r="AV34" s="711">
        <v>195120</v>
      </c>
      <c r="AW34" s="712"/>
      <c r="AX34" s="712"/>
      <c r="AY34" s="712"/>
      <c r="AZ34" s="712"/>
      <c r="BA34" s="713"/>
      <c r="BB34" s="394"/>
      <c r="BC34" s="395"/>
      <c r="BD34" s="395"/>
      <c r="BE34" s="395"/>
      <c r="BF34" s="395"/>
      <c r="BG34" s="674"/>
      <c r="BH34" s="711">
        <v>1</v>
      </c>
      <c r="BI34" s="712"/>
      <c r="BJ34" s="712"/>
      <c r="BK34" s="712"/>
      <c r="BL34" s="712"/>
      <c r="BM34" s="713"/>
      <c r="BP34" s="401"/>
      <c r="BQ34" s="402"/>
      <c r="BR34" s="402"/>
      <c r="BS34" s="131" t="s">
        <v>8</v>
      </c>
      <c r="BT34" s="132"/>
      <c r="BU34" s="132"/>
      <c r="BV34" s="132"/>
      <c r="BW34" s="133"/>
      <c r="BX34" s="134" t="str">
        <f>J34</f>
        <v>仙北　花子</v>
      </c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M34" s="120"/>
      <c r="CN34" s="121"/>
      <c r="CO34" s="150"/>
      <c r="CP34" s="151"/>
      <c r="CQ34" s="152"/>
      <c r="CR34" s="394"/>
      <c r="CS34" s="395"/>
      <c r="CT34" s="395"/>
      <c r="CU34" s="395"/>
      <c r="CV34" s="395"/>
      <c r="CW34" s="674"/>
      <c r="CX34" s="685">
        <f>AJ34</f>
        <v>30000</v>
      </c>
      <c r="CY34" s="686"/>
      <c r="CZ34" s="686"/>
      <c r="DA34" s="686"/>
      <c r="DB34" s="686"/>
      <c r="DC34" s="687"/>
      <c r="DD34" s="396"/>
      <c r="DE34" s="397"/>
      <c r="DF34" s="397"/>
      <c r="DG34" s="397"/>
      <c r="DH34" s="397"/>
      <c r="DI34" s="675"/>
      <c r="DJ34" s="879">
        <f>AV34</f>
        <v>195120</v>
      </c>
      <c r="DK34" s="880"/>
      <c r="DL34" s="880"/>
      <c r="DM34" s="880"/>
      <c r="DN34" s="880"/>
      <c r="DO34" s="881"/>
      <c r="DP34" s="394"/>
      <c r="DQ34" s="395"/>
      <c r="DR34" s="395"/>
      <c r="DS34" s="395"/>
      <c r="DT34" s="395"/>
      <c r="DU34" s="674"/>
      <c r="DV34" s="879">
        <f>BH34</f>
        <v>1</v>
      </c>
      <c r="DW34" s="880"/>
      <c r="DX34" s="880"/>
      <c r="DY34" s="880"/>
      <c r="DZ34" s="880"/>
      <c r="EA34" s="881"/>
    </row>
    <row r="35" spans="2:131" s="1" customFormat="1" ht="27.75" customHeight="1" x14ac:dyDescent="0.15">
      <c r="B35" s="404"/>
      <c r="C35" s="405"/>
      <c r="D35" s="405"/>
      <c r="E35" s="122" t="s">
        <v>65</v>
      </c>
      <c r="F35" s="123"/>
      <c r="G35" s="123"/>
      <c r="H35" s="123"/>
      <c r="I35" s="124"/>
      <c r="J35" s="363">
        <v>2345</v>
      </c>
      <c r="K35" s="364"/>
      <c r="L35" s="364"/>
      <c r="M35" s="364"/>
      <c r="N35" s="364"/>
      <c r="O35" s="364"/>
      <c r="P35" s="365"/>
      <c r="Q35" s="333">
        <v>6789</v>
      </c>
      <c r="R35" s="334"/>
      <c r="S35" s="334"/>
      <c r="T35" s="334"/>
      <c r="U35" s="334"/>
      <c r="V35" s="349"/>
      <c r="W35" s="333">
        <v>123</v>
      </c>
      <c r="X35" s="334"/>
      <c r="Y35" s="334"/>
      <c r="Z35" s="334"/>
      <c r="AA35" s="334"/>
      <c r="AB35" s="334"/>
      <c r="AC35" s="335"/>
      <c r="AD35" s="396"/>
      <c r="AE35" s="397"/>
      <c r="AF35" s="397"/>
      <c r="AG35" s="397"/>
      <c r="AH35" s="397"/>
      <c r="AI35" s="675"/>
      <c r="AJ35" s="682"/>
      <c r="AK35" s="683"/>
      <c r="AL35" s="683"/>
      <c r="AM35" s="683"/>
      <c r="AN35" s="683"/>
      <c r="AO35" s="684"/>
      <c r="AP35" s="708" t="s">
        <v>165</v>
      </c>
      <c r="AQ35" s="709"/>
      <c r="AR35" s="709"/>
      <c r="AS35" s="709"/>
      <c r="AT35" s="709"/>
      <c r="AU35" s="710"/>
      <c r="AV35" s="714">
        <v>1234</v>
      </c>
      <c r="AW35" s="715"/>
      <c r="AX35" s="715"/>
      <c r="AY35" s="715"/>
      <c r="AZ35" s="715"/>
      <c r="BA35" s="91" t="s">
        <v>166</v>
      </c>
      <c r="BB35" s="708" t="s">
        <v>167</v>
      </c>
      <c r="BC35" s="709"/>
      <c r="BD35" s="709"/>
      <c r="BE35" s="709"/>
      <c r="BF35" s="709"/>
      <c r="BG35" s="710"/>
      <c r="BH35" s="901">
        <v>2</v>
      </c>
      <c r="BI35" s="902"/>
      <c r="BJ35" s="902"/>
      <c r="BK35" s="902"/>
      <c r="BL35" s="902"/>
      <c r="BM35" s="91" t="s">
        <v>168</v>
      </c>
      <c r="BP35" s="404"/>
      <c r="BQ35" s="405"/>
      <c r="BR35" s="405"/>
      <c r="BS35" s="643"/>
      <c r="BT35" s="644"/>
      <c r="BU35" s="644"/>
      <c r="BV35" s="644"/>
      <c r="BW35" s="644"/>
      <c r="BX35" s="644"/>
      <c r="BY35" s="644"/>
      <c r="BZ35" s="644"/>
      <c r="CA35" s="644"/>
      <c r="CB35" s="644"/>
      <c r="CC35" s="644"/>
      <c r="CD35" s="644"/>
      <c r="CE35" s="644"/>
      <c r="CF35" s="644"/>
      <c r="CG35" s="644"/>
      <c r="CH35" s="644"/>
      <c r="CI35" s="644"/>
      <c r="CJ35" s="644"/>
      <c r="CK35" s="644"/>
      <c r="CL35" s="644"/>
      <c r="CM35" s="644"/>
      <c r="CN35" s="644"/>
      <c r="CO35" s="644"/>
      <c r="CP35" s="644"/>
      <c r="CQ35" s="645"/>
      <c r="CR35" s="396"/>
      <c r="CS35" s="397"/>
      <c r="CT35" s="397"/>
      <c r="CU35" s="397"/>
      <c r="CV35" s="397"/>
      <c r="CW35" s="675"/>
      <c r="CX35" s="688"/>
      <c r="CY35" s="689"/>
      <c r="CZ35" s="689"/>
      <c r="DA35" s="689"/>
      <c r="DB35" s="689"/>
      <c r="DC35" s="690"/>
      <c r="DD35" s="708" t="s">
        <v>165</v>
      </c>
      <c r="DE35" s="709"/>
      <c r="DF35" s="709"/>
      <c r="DG35" s="709"/>
      <c r="DH35" s="709"/>
      <c r="DI35" s="710"/>
      <c r="DJ35" s="882">
        <f>AV35</f>
        <v>1234</v>
      </c>
      <c r="DK35" s="883"/>
      <c r="DL35" s="883"/>
      <c r="DM35" s="883"/>
      <c r="DN35" s="883"/>
      <c r="DO35" s="92" t="s">
        <v>166</v>
      </c>
      <c r="DP35" s="708" t="s">
        <v>167</v>
      </c>
      <c r="DQ35" s="709"/>
      <c r="DR35" s="709"/>
      <c r="DS35" s="709"/>
      <c r="DT35" s="709"/>
      <c r="DU35" s="710"/>
      <c r="DV35" s="889">
        <f>BH35</f>
        <v>2</v>
      </c>
      <c r="DW35" s="890"/>
      <c r="DX35" s="890"/>
      <c r="DY35" s="890"/>
      <c r="DZ35" s="890"/>
      <c r="EA35" s="92" t="s">
        <v>168</v>
      </c>
    </row>
    <row r="36" spans="2:131" s="1" customFormat="1" ht="15.75" customHeight="1" x14ac:dyDescent="0.15">
      <c r="B36" s="350" t="s">
        <v>66</v>
      </c>
      <c r="C36" s="351"/>
      <c r="D36" s="255">
        <v>1</v>
      </c>
      <c r="E36" s="246" t="s">
        <v>60</v>
      </c>
      <c r="F36" s="247"/>
      <c r="G36" s="247"/>
      <c r="H36" s="247"/>
      <c r="I36" s="248"/>
      <c r="J36" s="652" t="s">
        <v>128</v>
      </c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4"/>
      <c r="Y36" s="118" t="s">
        <v>61</v>
      </c>
      <c r="Z36" s="119"/>
      <c r="AA36" s="646" t="s">
        <v>181</v>
      </c>
      <c r="AB36" s="647"/>
      <c r="AC36" s="648"/>
      <c r="AD36" s="350" t="s">
        <v>67</v>
      </c>
      <c r="AE36" s="351"/>
      <c r="AF36" s="255">
        <v>1</v>
      </c>
      <c r="AG36" s="246" t="s">
        <v>68</v>
      </c>
      <c r="AH36" s="247"/>
      <c r="AI36" s="247"/>
      <c r="AJ36" s="247"/>
      <c r="AK36" s="248"/>
      <c r="AL36" s="652" t="s">
        <v>142</v>
      </c>
      <c r="AM36" s="653"/>
      <c r="AN36" s="653"/>
      <c r="AO36" s="653"/>
      <c r="AP36" s="653"/>
      <c r="AQ36" s="653"/>
      <c r="AR36" s="653"/>
      <c r="AS36" s="653"/>
      <c r="AT36" s="653"/>
      <c r="AU36" s="653"/>
      <c r="AV36" s="653"/>
      <c r="AW36" s="653"/>
      <c r="AX36" s="653"/>
      <c r="AY36" s="653"/>
      <c r="AZ36" s="654"/>
      <c r="BA36" s="118" t="s">
        <v>61</v>
      </c>
      <c r="BB36" s="119"/>
      <c r="BC36" s="249" t="s">
        <v>181</v>
      </c>
      <c r="BD36" s="250"/>
      <c r="BE36" s="251"/>
      <c r="BF36" s="691" t="s">
        <v>69</v>
      </c>
      <c r="BG36" s="692"/>
      <c r="BH36" s="692"/>
      <c r="BI36" s="692"/>
      <c r="BJ36" s="692"/>
      <c r="BK36" s="692"/>
      <c r="BL36" s="692"/>
      <c r="BM36" s="693"/>
      <c r="BP36" s="350" t="s">
        <v>66</v>
      </c>
      <c r="BQ36" s="351"/>
      <c r="BR36" s="255">
        <v>1</v>
      </c>
      <c r="BS36" s="246" t="s">
        <v>60</v>
      </c>
      <c r="BT36" s="247"/>
      <c r="BU36" s="247"/>
      <c r="BV36" s="247"/>
      <c r="BW36" s="248"/>
      <c r="BX36" s="337" t="str">
        <f>J36</f>
        <v>センボク　カズオ</v>
      </c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9"/>
      <c r="CM36" s="118" t="s">
        <v>61</v>
      </c>
      <c r="CN36" s="119"/>
      <c r="CO36" s="147" t="str">
        <f>AA36</f>
        <v>〇</v>
      </c>
      <c r="CP36" s="148"/>
      <c r="CQ36" s="149"/>
      <c r="CR36" s="350" t="s">
        <v>67</v>
      </c>
      <c r="CS36" s="351"/>
      <c r="CT36" s="255">
        <v>1</v>
      </c>
      <c r="CU36" s="246" t="s">
        <v>68</v>
      </c>
      <c r="CV36" s="247"/>
      <c r="CW36" s="247"/>
      <c r="CX36" s="247"/>
      <c r="CY36" s="248"/>
      <c r="CZ36" s="337" t="str">
        <f>AL36</f>
        <v>センボク　サブロウ</v>
      </c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9"/>
      <c r="DO36" s="118" t="s">
        <v>61</v>
      </c>
      <c r="DP36" s="119"/>
      <c r="DQ36" s="147" t="str">
        <f>BC36</f>
        <v>〇</v>
      </c>
      <c r="DR36" s="148"/>
      <c r="DS36" s="149"/>
      <c r="DT36" s="661"/>
      <c r="DU36" s="662"/>
      <c r="DV36" s="662"/>
      <c r="DW36" s="662"/>
      <c r="DX36" s="662"/>
      <c r="DY36" s="662"/>
      <c r="DZ36" s="662"/>
      <c r="EA36" s="663"/>
    </row>
    <row r="37" spans="2:131" s="1" customFormat="1" ht="33" customHeight="1" x14ac:dyDescent="0.15">
      <c r="B37" s="352"/>
      <c r="C37" s="353"/>
      <c r="D37" s="255"/>
      <c r="E37" s="131" t="s">
        <v>8</v>
      </c>
      <c r="F37" s="132"/>
      <c r="G37" s="132"/>
      <c r="H37" s="132"/>
      <c r="I37" s="133"/>
      <c r="J37" s="655" t="s">
        <v>129</v>
      </c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7"/>
      <c r="Y37" s="120"/>
      <c r="Z37" s="121"/>
      <c r="AA37" s="649"/>
      <c r="AB37" s="650"/>
      <c r="AC37" s="651"/>
      <c r="AD37" s="352"/>
      <c r="AE37" s="353"/>
      <c r="AF37" s="255"/>
      <c r="AG37" s="131" t="s">
        <v>8</v>
      </c>
      <c r="AH37" s="132"/>
      <c r="AI37" s="132"/>
      <c r="AJ37" s="132"/>
      <c r="AK37" s="133"/>
      <c r="AL37" s="655" t="s">
        <v>123</v>
      </c>
      <c r="AM37" s="656"/>
      <c r="AN37" s="656"/>
      <c r="AO37" s="656"/>
      <c r="AP37" s="656"/>
      <c r="AQ37" s="656"/>
      <c r="AR37" s="656"/>
      <c r="AS37" s="656"/>
      <c r="AT37" s="656"/>
      <c r="AU37" s="656"/>
      <c r="AV37" s="656"/>
      <c r="AW37" s="656"/>
      <c r="AX37" s="656"/>
      <c r="AY37" s="656"/>
      <c r="AZ37" s="657"/>
      <c r="BA37" s="120"/>
      <c r="BB37" s="121"/>
      <c r="BC37" s="252"/>
      <c r="BD37" s="253"/>
      <c r="BE37" s="254"/>
      <c r="BF37" s="694"/>
      <c r="BG37" s="695"/>
      <c r="BH37" s="695"/>
      <c r="BI37" s="695"/>
      <c r="BJ37" s="695"/>
      <c r="BK37" s="695"/>
      <c r="BL37" s="695"/>
      <c r="BM37" s="696"/>
      <c r="BP37" s="352"/>
      <c r="BQ37" s="353"/>
      <c r="BR37" s="255"/>
      <c r="BS37" s="131" t="s">
        <v>8</v>
      </c>
      <c r="BT37" s="132"/>
      <c r="BU37" s="132"/>
      <c r="BV37" s="132"/>
      <c r="BW37" s="133"/>
      <c r="BX37" s="134" t="str">
        <f>J37</f>
        <v>仙北　一男</v>
      </c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6"/>
      <c r="CM37" s="120"/>
      <c r="CN37" s="121"/>
      <c r="CO37" s="150"/>
      <c r="CP37" s="151"/>
      <c r="CQ37" s="152"/>
      <c r="CR37" s="352"/>
      <c r="CS37" s="353"/>
      <c r="CT37" s="255"/>
      <c r="CU37" s="131" t="s">
        <v>8</v>
      </c>
      <c r="CV37" s="132"/>
      <c r="CW37" s="132"/>
      <c r="CX37" s="132"/>
      <c r="CY37" s="133"/>
      <c r="CZ37" s="134" t="str">
        <f>AL37</f>
        <v>仙北　三郎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6"/>
      <c r="DO37" s="120"/>
      <c r="DP37" s="121"/>
      <c r="DQ37" s="150"/>
      <c r="DR37" s="151"/>
      <c r="DS37" s="152"/>
      <c r="DT37" s="664"/>
      <c r="DU37" s="665"/>
      <c r="DV37" s="665"/>
      <c r="DW37" s="665"/>
      <c r="DX37" s="665"/>
      <c r="DY37" s="665"/>
      <c r="DZ37" s="665"/>
      <c r="EA37" s="666"/>
    </row>
    <row r="38" spans="2:131" s="1" customFormat="1" ht="27.75" customHeight="1" x14ac:dyDescent="0.15">
      <c r="B38" s="352"/>
      <c r="C38" s="353"/>
      <c r="D38" s="255"/>
      <c r="E38" s="122" t="s">
        <v>65</v>
      </c>
      <c r="F38" s="123"/>
      <c r="G38" s="123"/>
      <c r="H38" s="123"/>
      <c r="I38" s="124"/>
      <c r="J38" s="363">
        <v>3456</v>
      </c>
      <c r="K38" s="364"/>
      <c r="L38" s="364"/>
      <c r="M38" s="364"/>
      <c r="N38" s="364"/>
      <c r="O38" s="364"/>
      <c r="P38" s="365"/>
      <c r="Q38" s="334">
        <v>7890</v>
      </c>
      <c r="R38" s="334"/>
      <c r="S38" s="334"/>
      <c r="T38" s="334"/>
      <c r="U38" s="334"/>
      <c r="V38" s="349"/>
      <c r="W38" s="333">
        <v>1234</v>
      </c>
      <c r="X38" s="334"/>
      <c r="Y38" s="334"/>
      <c r="Z38" s="334"/>
      <c r="AA38" s="334"/>
      <c r="AB38" s="334"/>
      <c r="AC38" s="335"/>
      <c r="AD38" s="352"/>
      <c r="AE38" s="353"/>
      <c r="AF38" s="255"/>
      <c r="AG38" s="122" t="s">
        <v>65</v>
      </c>
      <c r="AH38" s="123"/>
      <c r="AI38" s="123"/>
      <c r="AJ38" s="123"/>
      <c r="AK38" s="124"/>
      <c r="AL38" s="658"/>
      <c r="AM38" s="659"/>
      <c r="AN38" s="659"/>
      <c r="AO38" s="659"/>
      <c r="AP38" s="659"/>
      <c r="AQ38" s="659"/>
      <c r="AR38" s="659"/>
      <c r="AS38" s="659"/>
      <c r="AT38" s="659"/>
      <c r="AU38" s="659"/>
      <c r="AV38" s="659"/>
      <c r="AW38" s="659"/>
      <c r="AX38" s="659"/>
      <c r="AY38" s="659"/>
      <c r="AZ38" s="659"/>
      <c r="BA38" s="659"/>
      <c r="BB38" s="659"/>
      <c r="BC38" s="659"/>
      <c r="BD38" s="659"/>
      <c r="BE38" s="660"/>
      <c r="BF38" s="694"/>
      <c r="BG38" s="695"/>
      <c r="BH38" s="695"/>
      <c r="BI38" s="695"/>
      <c r="BJ38" s="695"/>
      <c r="BK38" s="695"/>
      <c r="BL38" s="695"/>
      <c r="BM38" s="696"/>
      <c r="BP38" s="352"/>
      <c r="BQ38" s="353"/>
      <c r="BR38" s="255"/>
      <c r="BS38" s="643"/>
      <c r="BT38" s="644"/>
      <c r="BU38" s="644"/>
      <c r="BV38" s="644"/>
      <c r="BW38" s="644"/>
      <c r="BX38" s="644"/>
      <c r="BY38" s="644"/>
      <c r="BZ38" s="644"/>
      <c r="CA38" s="644"/>
      <c r="CB38" s="644"/>
      <c r="CC38" s="644"/>
      <c r="CD38" s="644"/>
      <c r="CE38" s="644"/>
      <c r="CF38" s="644"/>
      <c r="CG38" s="644"/>
      <c r="CH38" s="644"/>
      <c r="CI38" s="644"/>
      <c r="CJ38" s="644"/>
      <c r="CK38" s="644"/>
      <c r="CL38" s="644"/>
      <c r="CM38" s="644"/>
      <c r="CN38" s="644"/>
      <c r="CO38" s="644"/>
      <c r="CP38" s="644"/>
      <c r="CQ38" s="645"/>
      <c r="CR38" s="352"/>
      <c r="CS38" s="353"/>
      <c r="CT38" s="255"/>
      <c r="CU38" s="885"/>
      <c r="CV38" s="886"/>
      <c r="CW38" s="886"/>
      <c r="CX38" s="886"/>
      <c r="CY38" s="886"/>
      <c r="CZ38" s="886"/>
      <c r="DA38" s="886"/>
      <c r="DB38" s="886"/>
      <c r="DC38" s="886"/>
      <c r="DD38" s="886"/>
      <c r="DE38" s="886"/>
      <c r="DF38" s="886"/>
      <c r="DG38" s="886"/>
      <c r="DH38" s="886"/>
      <c r="DI38" s="886"/>
      <c r="DJ38" s="886"/>
      <c r="DK38" s="886"/>
      <c r="DL38" s="886"/>
      <c r="DM38" s="886"/>
      <c r="DN38" s="886"/>
      <c r="DO38" s="886"/>
      <c r="DP38" s="886"/>
      <c r="DQ38" s="886"/>
      <c r="DR38" s="886"/>
      <c r="DS38" s="887"/>
      <c r="DT38" s="664"/>
      <c r="DU38" s="665"/>
      <c r="DV38" s="665"/>
      <c r="DW38" s="665"/>
      <c r="DX38" s="665"/>
      <c r="DY38" s="665"/>
      <c r="DZ38" s="665"/>
      <c r="EA38" s="666"/>
    </row>
    <row r="39" spans="2:131" s="1" customFormat="1" ht="15.75" customHeight="1" x14ac:dyDescent="0.15">
      <c r="B39" s="352"/>
      <c r="C39" s="353"/>
      <c r="D39" s="255">
        <v>2</v>
      </c>
      <c r="E39" s="246" t="s">
        <v>70</v>
      </c>
      <c r="F39" s="247"/>
      <c r="G39" s="247"/>
      <c r="H39" s="247"/>
      <c r="I39" s="248"/>
      <c r="J39" s="652" t="s">
        <v>139</v>
      </c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4"/>
      <c r="Y39" s="118" t="s">
        <v>61</v>
      </c>
      <c r="Z39" s="119"/>
      <c r="AA39" s="646" t="s">
        <v>181</v>
      </c>
      <c r="AB39" s="647"/>
      <c r="AC39" s="648"/>
      <c r="AD39" s="352"/>
      <c r="AE39" s="353"/>
      <c r="AF39" s="255">
        <v>2</v>
      </c>
      <c r="AG39" s="246" t="s">
        <v>9</v>
      </c>
      <c r="AH39" s="247"/>
      <c r="AI39" s="247"/>
      <c r="AJ39" s="247"/>
      <c r="AK39" s="248"/>
      <c r="AL39" s="652" t="s">
        <v>143</v>
      </c>
      <c r="AM39" s="653"/>
      <c r="AN39" s="653"/>
      <c r="AO39" s="653"/>
      <c r="AP39" s="653"/>
      <c r="AQ39" s="653"/>
      <c r="AR39" s="653"/>
      <c r="AS39" s="653"/>
      <c r="AT39" s="653"/>
      <c r="AU39" s="653"/>
      <c r="AV39" s="653"/>
      <c r="AW39" s="653"/>
      <c r="AX39" s="653"/>
      <c r="AY39" s="653"/>
      <c r="AZ39" s="654"/>
      <c r="BA39" s="118" t="s">
        <v>61</v>
      </c>
      <c r="BB39" s="119"/>
      <c r="BC39" s="249" t="s">
        <v>181</v>
      </c>
      <c r="BD39" s="250"/>
      <c r="BE39" s="251"/>
      <c r="BF39" s="694"/>
      <c r="BG39" s="695"/>
      <c r="BH39" s="695"/>
      <c r="BI39" s="695"/>
      <c r="BJ39" s="695"/>
      <c r="BK39" s="695"/>
      <c r="BL39" s="695"/>
      <c r="BM39" s="696"/>
      <c r="BP39" s="352"/>
      <c r="BQ39" s="353"/>
      <c r="BR39" s="255">
        <v>2</v>
      </c>
      <c r="BS39" s="246" t="s">
        <v>9</v>
      </c>
      <c r="BT39" s="247"/>
      <c r="BU39" s="247"/>
      <c r="BV39" s="247"/>
      <c r="BW39" s="248"/>
      <c r="BX39" s="337" t="str">
        <f>J39</f>
        <v>センボク　ジロウ</v>
      </c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9"/>
      <c r="CM39" s="118" t="s">
        <v>61</v>
      </c>
      <c r="CN39" s="119"/>
      <c r="CO39" s="147" t="str">
        <f>AA39</f>
        <v>〇</v>
      </c>
      <c r="CP39" s="148"/>
      <c r="CQ39" s="149"/>
      <c r="CR39" s="352"/>
      <c r="CS39" s="353"/>
      <c r="CT39" s="255">
        <v>2</v>
      </c>
      <c r="CU39" s="246" t="s">
        <v>9</v>
      </c>
      <c r="CV39" s="247"/>
      <c r="CW39" s="247"/>
      <c r="CX39" s="247"/>
      <c r="CY39" s="248"/>
      <c r="CZ39" s="337" t="str">
        <f>AL39</f>
        <v>センボク　シロウ</v>
      </c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9"/>
      <c r="DO39" s="118" t="s">
        <v>61</v>
      </c>
      <c r="DP39" s="119"/>
      <c r="DQ39" s="147" t="str">
        <f>BC39</f>
        <v>〇</v>
      </c>
      <c r="DR39" s="148"/>
      <c r="DS39" s="149"/>
      <c r="DT39" s="664"/>
      <c r="DU39" s="665"/>
      <c r="DV39" s="665"/>
      <c r="DW39" s="665"/>
      <c r="DX39" s="665"/>
      <c r="DY39" s="665"/>
      <c r="DZ39" s="665"/>
      <c r="EA39" s="666"/>
    </row>
    <row r="40" spans="2:131" s="1" customFormat="1" ht="33" customHeight="1" x14ac:dyDescent="0.15">
      <c r="B40" s="352"/>
      <c r="C40" s="353"/>
      <c r="D40" s="255"/>
      <c r="E40" s="131" t="s">
        <v>8</v>
      </c>
      <c r="F40" s="132"/>
      <c r="G40" s="132"/>
      <c r="H40" s="132"/>
      <c r="I40" s="133"/>
      <c r="J40" s="655" t="s">
        <v>122</v>
      </c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7"/>
      <c r="Y40" s="120"/>
      <c r="Z40" s="121"/>
      <c r="AA40" s="649"/>
      <c r="AB40" s="650"/>
      <c r="AC40" s="651"/>
      <c r="AD40" s="352"/>
      <c r="AE40" s="353"/>
      <c r="AF40" s="255"/>
      <c r="AG40" s="131" t="s">
        <v>8</v>
      </c>
      <c r="AH40" s="132"/>
      <c r="AI40" s="132"/>
      <c r="AJ40" s="132"/>
      <c r="AK40" s="133"/>
      <c r="AL40" s="655" t="s">
        <v>124</v>
      </c>
      <c r="AM40" s="656"/>
      <c r="AN40" s="656"/>
      <c r="AO40" s="656"/>
      <c r="AP40" s="656"/>
      <c r="AQ40" s="656"/>
      <c r="AR40" s="656"/>
      <c r="AS40" s="656"/>
      <c r="AT40" s="656"/>
      <c r="AU40" s="656"/>
      <c r="AV40" s="656"/>
      <c r="AW40" s="656"/>
      <c r="AX40" s="656"/>
      <c r="AY40" s="656"/>
      <c r="AZ40" s="657"/>
      <c r="BA40" s="120"/>
      <c r="BB40" s="121"/>
      <c r="BC40" s="252"/>
      <c r="BD40" s="253"/>
      <c r="BE40" s="254"/>
      <c r="BF40" s="694"/>
      <c r="BG40" s="695"/>
      <c r="BH40" s="695"/>
      <c r="BI40" s="695"/>
      <c r="BJ40" s="695"/>
      <c r="BK40" s="695"/>
      <c r="BL40" s="695"/>
      <c r="BM40" s="696"/>
      <c r="BP40" s="352"/>
      <c r="BQ40" s="353"/>
      <c r="BR40" s="255"/>
      <c r="BS40" s="131" t="s">
        <v>8</v>
      </c>
      <c r="BT40" s="132"/>
      <c r="BU40" s="132"/>
      <c r="BV40" s="132"/>
      <c r="BW40" s="133"/>
      <c r="BX40" s="134" t="str">
        <f>J40</f>
        <v>仙北　次郎</v>
      </c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6"/>
      <c r="CM40" s="120"/>
      <c r="CN40" s="121"/>
      <c r="CO40" s="150"/>
      <c r="CP40" s="151"/>
      <c r="CQ40" s="152"/>
      <c r="CR40" s="352"/>
      <c r="CS40" s="353"/>
      <c r="CT40" s="255"/>
      <c r="CU40" s="131" t="s">
        <v>8</v>
      </c>
      <c r="CV40" s="132"/>
      <c r="CW40" s="132"/>
      <c r="CX40" s="132"/>
      <c r="CY40" s="133"/>
      <c r="CZ40" s="134" t="str">
        <f>AL40</f>
        <v>仙北　四郎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6"/>
      <c r="DO40" s="120"/>
      <c r="DP40" s="121"/>
      <c r="DQ40" s="150"/>
      <c r="DR40" s="151"/>
      <c r="DS40" s="152"/>
      <c r="DT40" s="664"/>
      <c r="DU40" s="665"/>
      <c r="DV40" s="665"/>
      <c r="DW40" s="665"/>
      <c r="DX40" s="665"/>
      <c r="DY40" s="665"/>
      <c r="DZ40" s="665"/>
      <c r="EA40" s="666"/>
    </row>
    <row r="41" spans="2:131" s="1" customFormat="1" ht="27.75" customHeight="1" x14ac:dyDescent="0.15">
      <c r="B41" s="352"/>
      <c r="C41" s="353"/>
      <c r="D41" s="255"/>
      <c r="E41" s="122" t="s">
        <v>65</v>
      </c>
      <c r="F41" s="123"/>
      <c r="G41" s="123"/>
      <c r="H41" s="123"/>
      <c r="I41" s="124"/>
      <c r="J41" s="363">
        <v>4567</v>
      </c>
      <c r="K41" s="364"/>
      <c r="L41" s="364"/>
      <c r="M41" s="364"/>
      <c r="N41" s="364"/>
      <c r="O41" s="364"/>
      <c r="P41" s="365"/>
      <c r="Q41" s="334">
        <v>8901</v>
      </c>
      <c r="R41" s="334"/>
      <c r="S41" s="334"/>
      <c r="T41" s="334"/>
      <c r="U41" s="334"/>
      <c r="V41" s="349"/>
      <c r="W41" s="333">
        <v>2345</v>
      </c>
      <c r="X41" s="334"/>
      <c r="Y41" s="334"/>
      <c r="Z41" s="334"/>
      <c r="AA41" s="334"/>
      <c r="AB41" s="334"/>
      <c r="AC41" s="335"/>
      <c r="AD41" s="352"/>
      <c r="AE41" s="353"/>
      <c r="AF41" s="255"/>
      <c r="AG41" s="122" t="s">
        <v>65</v>
      </c>
      <c r="AH41" s="123"/>
      <c r="AI41" s="123"/>
      <c r="AJ41" s="123"/>
      <c r="AK41" s="124"/>
      <c r="AL41" s="658"/>
      <c r="AM41" s="659"/>
      <c r="AN41" s="659"/>
      <c r="AO41" s="659"/>
      <c r="AP41" s="659"/>
      <c r="AQ41" s="659"/>
      <c r="AR41" s="659"/>
      <c r="AS41" s="659"/>
      <c r="AT41" s="659"/>
      <c r="AU41" s="659"/>
      <c r="AV41" s="659"/>
      <c r="AW41" s="659"/>
      <c r="AX41" s="659"/>
      <c r="AY41" s="659"/>
      <c r="AZ41" s="659"/>
      <c r="BA41" s="659"/>
      <c r="BB41" s="659"/>
      <c r="BC41" s="659"/>
      <c r="BD41" s="659"/>
      <c r="BE41" s="660"/>
      <c r="BF41" s="694"/>
      <c r="BG41" s="695"/>
      <c r="BH41" s="695"/>
      <c r="BI41" s="695"/>
      <c r="BJ41" s="695"/>
      <c r="BK41" s="695"/>
      <c r="BL41" s="695"/>
      <c r="BM41" s="696"/>
      <c r="BP41" s="352"/>
      <c r="BQ41" s="353"/>
      <c r="BR41" s="255"/>
      <c r="BS41" s="643"/>
      <c r="BT41" s="644"/>
      <c r="BU41" s="644"/>
      <c r="BV41" s="644"/>
      <c r="BW41" s="644"/>
      <c r="BX41" s="644"/>
      <c r="BY41" s="644"/>
      <c r="BZ41" s="644"/>
      <c r="CA41" s="644"/>
      <c r="CB41" s="644"/>
      <c r="CC41" s="644"/>
      <c r="CD41" s="644"/>
      <c r="CE41" s="644"/>
      <c r="CF41" s="644"/>
      <c r="CG41" s="644"/>
      <c r="CH41" s="644"/>
      <c r="CI41" s="644"/>
      <c r="CJ41" s="644"/>
      <c r="CK41" s="644"/>
      <c r="CL41" s="644"/>
      <c r="CM41" s="644"/>
      <c r="CN41" s="644"/>
      <c r="CO41" s="644"/>
      <c r="CP41" s="644"/>
      <c r="CQ41" s="645"/>
      <c r="CR41" s="352"/>
      <c r="CS41" s="353"/>
      <c r="CT41" s="255"/>
      <c r="CU41" s="643"/>
      <c r="CV41" s="644"/>
      <c r="CW41" s="644"/>
      <c r="CX41" s="644"/>
      <c r="CY41" s="644"/>
      <c r="CZ41" s="644"/>
      <c r="DA41" s="644"/>
      <c r="DB41" s="644"/>
      <c r="DC41" s="644"/>
      <c r="DD41" s="644"/>
      <c r="DE41" s="644"/>
      <c r="DF41" s="644"/>
      <c r="DG41" s="644"/>
      <c r="DH41" s="644"/>
      <c r="DI41" s="644"/>
      <c r="DJ41" s="644"/>
      <c r="DK41" s="644"/>
      <c r="DL41" s="644"/>
      <c r="DM41" s="644"/>
      <c r="DN41" s="644"/>
      <c r="DO41" s="644"/>
      <c r="DP41" s="644"/>
      <c r="DQ41" s="644"/>
      <c r="DR41" s="644"/>
      <c r="DS41" s="645"/>
      <c r="DT41" s="664"/>
      <c r="DU41" s="665"/>
      <c r="DV41" s="665"/>
      <c r="DW41" s="665"/>
      <c r="DX41" s="665"/>
      <c r="DY41" s="665"/>
      <c r="DZ41" s="665"/>
      <c r="EA41" s="666"/>
    </row>
    <row r="42" spans="2:131" s="1" customFormat="1" ht="15.75" customHeight="1" x14ac:dyDescent="0.15">
      <c r="B42" s="352"/>
      <c r="C42" s="353"/>
      <c r="D42" s="255">
        <v>3</v>
      </c>
      <c r="E42" s="246" t="s">
        <v>70</v>
      </c>
      <c r="F42" s="247"/>
      <c r="G42" s="247"/>
      <c r="H42" s="247"/>
      <c r="I42" s="248"/>
      <c r="J42" s="652" t="s">
        <v>140</v>
      </c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4"/>
      <c r="Y42" s="118" t="s">
        <v>61</v>
      </c>
      <c r="Z42" s="119"/>
      <c r="AA42" s="646" t="s">
        <v>181</v>
      </c>
      <c r="AB42" s="647"/>
      <c r="AC42" s="648"/>
      <c r="AD42" s="352"/>
      <c r="AE42" s="353"/>
      <c r="AF42" s="255">
        <v>3</v>
      </c>
      <c r="AG42" s="246" t="s">
        <v>9</v>
      </c>
      <c r="AH42" s="247"/>
      <c r="AI42" s="247"/>
      <c r="AJ42" s="247"/>
      <c r="AK42" s="248"/>
      <c r="AL42" s="652" t="s">
        <v>144</v>
      </c>
      <c r="AM42" s="653"/>
      <c r="AN42" s="653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4"/>
      <c r="BA42" s="118" t="s">
        <v>61</v>
      </c>
      <c r="BB42" s="119"/>
      <c r="BC42" s="249" t="s">
        <v>181</v>
      </c>
      <c r="BD42" s="250"/>
      <c r="BE42" s="251"/>
      <c r="BF42" s="697"/>
      <c r="BG42" s="698"/>
      <c r="BH42" s="698"/>
      <c r="BI42" s="698"/>
      <c r="BJ42" s="698"/>
      <c r="BK42" s="698"/>
      <c r="BL42" s="698"/>
      <c r="BM42" s="699"/>
      <c r="BP42" s="352"/>
      <c r="BQ42" s="353"/>
      <c r="BR42" s="255">
        <v>3</v>
      </c>
      <c r="BS42" s="246" t="s">
        <v>9</v>
      </c>
      <c r="BT42" s="247"/>
      <c r="BU42" s="247"/>
      <c r="BV42" s="247"/>
      <c r="BW42" s="248"/>
      <c r="BX42" s="337" t="str">
        <f>J42</f>
        <v>センボク　イチコ</v>
      </c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9"/>
      <c r="CM42" s="118" t="s">
        <v>61</v>
      </c>
      <c r="CN42" s="119"/>
      <c r="CO42" s="147" t="str">
        <f>AA42</f>
        <v>〇</v>
      </c>
      <c r="CP42" s="148"/>
      <c r="CQ42" s="149"/>
      <c r="CR42" s="352"/>
      <c r="CS42" s="353"/>
      <c r="CT42" s="255">
        <v>3</v>
      </c>
      <c r="CU42" s="246" t="s">
        <v>9</v>
      </c>
      <c r="CV42" s="247"/>
      <c r="CW42" s="247"/>
      <c r="CX42" s="247"/>
      <c r="CY42" s="248"/>
      <c r="CZ42" s="337" t="str">
        <f>AL42</f>
        <v>センボク　ミツコ</v>
      </c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9"/>
      <c r="DO42" s="118" t="s">
        <v>61</v>
      </c>
      <c r="DP42" s="119"/>
      <c r="DQ42" s="147" t="str">
        <f>BC42</f>
        <v>〇</v>
      </c>
      <c r="DR42" s="148"/>
      <c r="DS42" s="149"/>
      <c r="DT42" s="664"/>
      <c r="DU42" s="665"/>
      <c r="DV42" s="665"/>
      <c r="DW42" s="665"/>
      <c r="DX42" s="665"/>
      <c r="DY42" s="665"/>
      <c r="DZ42" s="665"/>
      <c r="EA42" s="666"/>
    </row>
    <row r="43" spans="2:131" s="1" customFormat="1" ht="33" customHeight="1" x14ac:dyDescent="0.15">
      <c r="B43" s="352"/>
      <c r="C43" s="353"/>
      <c r="D43" s="255"/>
      <c r="E43" s="131" t="s">
        <v>8</v>
      </c>
      <c r="F43" s="132"/>
      <c r="G43" s="132"/>
      <c r="H43" s="132"/>
      <c r="I43" s="133"/>
      <c r="J43" s="655" t="s">
        <v>120</v>
      </c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7"/>
      <c r="Y43" s="120"/>
      <c r="Z43" s="121"/>
      <c r="AA43" s="649"/>
      <c r="AB43" s="650"/>
      <c r="AC43" s="651"/>
      <c r="AD43" s="352"/>
      <c r="AE43" s="353"/>
      <c r="AF43" s="255"/>
      <c r="AG43" s="131" t="s">
        <v>8</v>
      </c>
      <c r="AH43" s="132"/>
      <c r="AI43" s="132"/>
      <c r="AJ43" s="132"/>
      <c r="AK43" s="133"/>
      <c r="AL43" s="655" t="s">
        <v>125</v>
      </c>
      <c r="AM43" s="656"/>
      <c r="AN43" s="656"/>
      <c r="AO43" s="656"/>
      <c r="AP43" s="656"/>
      <c r="AQ43" s="656"/>
      <c r="AR43" s="656"/>
      <c r="AS43" s="656"/>
      <c r="AT43" s="656"/>
      <c r="AU43" s="656"/>
      <c r="AV43" s="656"/>
      <c r="AW43" s="656"/>
      <c r="AX43" s="656"/>
      <c r="AY43" s="656"/>
      <c r="AZ43" s="657"/>
      <c r="BA43" s="120"/>
      <c r="BB43" s="121"/>
      <c r="BC43" s="252"/>
      <c r="BD43" s="253"/>
      <c r="BE43" s="254"/>
      <c r="BF43" s="661"/>
      <c r="BG43" s="662"/>
      <c r="BH43" s="662"/>
      <c r="BI43" s="662"/>
      <c r="BJ43" s="662"/>
      <c r="BK43" s="662"/>
      <c r="BL43" s="662"/>
      <c r="BM43" s="663"/>
      <c r="BP43" s="352"/>
      <c r="BQ43" s="353"/>
      <c r="BR43" s="255"/>
      <c r="BS43" s="131" t="s">
        <v>8</v>
      </c>
      <c r="BT43" s="132"/>
      <c r="BU43" s="132"/>
      <c r="BV43" s="132"/>
      <c r="BW43" s="133"/>
      <c r="BX43" s="134" t="str">
        <f>J43</f>
        <v>仙北　一子</v>
      </c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6"/>
      <c r="CM43" s="120"/>
      <c r="CN43" s="121"/>
      <c r="CO43" s="150"/>
      <c r="CP43" s="151"/>
      <c r="CQ43" s="152"/>
      <c r="CR43" s="352"/>
      <c r="CS43" s="353"/>
      <c r="CT43" s="255"/>
      <c r="CU43" s="131" t="s">
        <v>8</v>
      </c>
      <c r="CV43" s="132"/>
      <c r="CW43" s="132"/>
      <c r="CX43" s="132"/>
      <c r="CY43" s="133"/>
      <c r="CZ43" s="134" t="str">
        <f>AL43</f>
        <v>仙北　三子</v>
      </c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6"/>
      <c r="DO43" s="120"/>
      <c r="DP43" s="121"/>
      <c r="DQ43" s="150"/>
      <c r="DR43" s="151"/>
      <c r="DS43" s="152"/>
      <c r="DT43" s="664"/>
      <c r="DU43" s="665"/>
      <c r="DV43" s="665"/>
      <c r="DW43" s="665"/>
      <c r="DX43" s="665"/>
      <c r="DY43" s="665"/>
      <c r="DZ43" s="665"/>
      <c r="EA43" s="666"/>
    </row>
    <row r="44" spans="2:131" s="1" customFormat="1" ht="27.75" customHeight="1" x14ac:dyDescent="0.15">
      <c r="B44" s="352"/>
      <c r="C44" s="353"/>
      <c r="D44" s="255"/>
      <c r="E44" s="122" t="s">
        <v>65</v>
      </c>
      <c r="F44" s="123"/>
      <c r="G44" s="123"/>
      <c r="H44" s="123"/>
      <c r="I44" s="124"/>
      <c r="J44" s="363">
        <v>5678</v>
      </c>
      <c r="K44" s="364"/>
      <c r="L44" s="364"/>
      <c r="M44" s="364"/>
      <c r="N44" s="364"/>
      <c r="O44" s="364"/>
      <c r="P44" s="365"/>
      <c r="Q44" s="334">
        <v>9012</v>
      </c>
      <c r="R44" s="334"/>
      <c r="S44" s="334"/>
      <c r="T44" s="334"/>
      <c r="U44" s="334"/>
      <c r="V44" s="349"/>
      <c r="W44" s="333">
        <v>3456</v>
      </c>
      <c r="X44" s="334"/>
      <c r="Y44" s="334"/>
      <c r="Z44" s="334"/>
      <c r="AA44" s="334"/>
      <c r="AB44" s="334"/>
      <c r="AC44" s="335"/>
      <c r="AD44" s="352"/>
      <c r="AE44" s="353"/>
      <c r="AF44" s="255"/>
      <c r="AG44" s="122" t="s">
        <v>65</v>
      </c>
      <c r="AH44" s="123"/>
      <c r="AI44" s="123"/>
      <c r="AJ44" s="123"/>
      <c r="AK44" s="124"/>
      <c r="AL44" s="658"/>
      <c r="AM44" s="659"/>
      <c r="AN44" s="659"/>
      <c r="AO44" s="659"/>
      <c r="AP44" s="659"/>
      <c r="AQ44" s="659"/>
      <c r="AR44" s="659"/>
      <c r="AS44" s="659"/>
      <c r="AT44" s="659"/>
      <c r="AU44" s="659"/>
      <c r="AV44" s="659"/>
      <c r="AW44" s="659"/>
      <c r="AX44" s="659"/>
      <c r="AY44" s="659"/>
      <c r="AZ44" s="659"/>
      <c r="BA44" s="659"/>
      <c r="BB44" s="659"/>
      <c r="BC44" s="659"/>
      <c r="BD44" s="659"/>
      <c r="BE44" s="660"/>
      <c r="BF44" s="664"/>
      <c r="BG44" s="665"/>
      <c r="BH44" s="665"/>
      <c r="BI44" s="665"/>
      <c r="BJ44" s="665"/>
      <c r="BK44" s="665"/>
      <c r="BL44" s="665"/>
      <c r="BM44" s="666"/>
      <c r="BP44" s="352"/>
      <c r="BQ44" s="353"/>
      <c r="BR44" s="255"/>
      <c r="BS44" s="643"/>
      <c r="BT44" s="644"/>
      <c r="BU44" s="644"/>
      <c r="BV44" s="644"/>
      <c r="BW44" s="644"/>
      <c r="BX44" s="644"/>
      <c r="BY44" s="644"/>
      <c r="BZ44" s="644"/>
      <c r="CA44" s="644"/>
      <c r="CB44" s="644"/>
      <c r="CC44" s="644"/>
      <c r="CD44" s="644"/>
      <c r="CE44" s="644"/>
      <c r="CF44" s="644"/>
      <c r="CG44" s="644"/>
      <c r="CH44" s="644"/>
      <c r="CI44" s="644"/>
      <c r="CJ44" s="644"/>
      <c r="CK44" s="644"/>
      <c r="CL44" s="644"/>
      <c r="CM44" s="644"/>
      <c r="CN44" s="644"/>
      <c r="CO44" s="644"/>
      <c r="CP44" s="644"/>
      <c r="CQ44" s="645"/>
      <c r="CR44" s="352"/>
      <c r="CS44" s="353"/>
      <c r="CT44" s="255"/>
      <c r="CU44" s="643"/>
      <c r="CV44" s="644"/>
      <c r="CW44" s="644"/>
      <c r="CX44" s="644"/>
      <c r="CY44" s="644"/>
      <c r="CZ44" s="644"/>
      <c r="DA44" s="644"/>
      <c r="DB44" s="644"/>
      <c r="DC44" s="644"/>
      <c r="DD44" s="644"/>
      <c r="DE44" s="644"/>
      <c r="DF44" s="644"/>
      <c r="DG44" s="644"/>
      <c r="DH44" s="644"/>
      <c r="DI44" s="644"/>
      <c r="DJ44" s="644"/>
      <c r="DK44" s="644"/>
      <c r="DL44" s="644"/>
      <c r="DM44" s="644"/>
      <c r="DN44" s="644"/>
      <c r="DO44" s="644"/>
      <c r="DP44" s="644"/>
      <c r="DQ44" s="644"/>
      <c r="DR44" s="644"/>
      <c r="DS44" s="645"/>
      <c r="DT44" s="664"/>
      <c r="DU44" s="665"/>
      <c r="DV44" s="665"/>
      <c r="DW44" s="665"/>
      <c r="DX44" s="665"/>
      <c r="DY44" s="665"/>
      <c r="DZ44" s="665"/>
      <c r="EA44" s="666"/>
    </row>
    <row r="45" spans="2:131" s="1" customFormat="1" ht="15.75" customHeight="1" x14ac:dyDescent="0.15">
      <c r="B45" s="352"/>
      <c r="C45" s="353"/>
      <c r="D45" s="255">
        <v>4</v>
      </c>
      <c r="E45" s="246" t="s">
        <v>70</v>
      </c>
      <c r="F45" s="247"/>
      <c r="G45" s="247"/>
      <c r="H45" s="247"/>
      <c r="I45" s="248"/>
      <c r="J45" s="652" t="s">
        <v>141</v>
      </c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4"/>
      <c r="Y45" s="118" t="s">
        <v>61</v>
      </c>
      <c r="Z45" s="119"/>
      <c r="AA45" s="646" t="s">
        <v>181</v>
      </c>
      <c r="AB45" s="647"/>
      <c r="AC45" s="648"/>
      <c r="AD45" s="352"/>
      <c r="AE45" s="353"/>
      <c r="AF45" s="255">
        <v>4</v>
      </c>
      <c r="AG45" s="246" t="s">
        <v>9</v>
      </c>
      <c r="AH45" s="247"/>
      <c r="AI45" s="247"/>
      <c r="AJ45" s="247"/>
      <c r="AK45" s="248"/>
      <c r="AL45" s="652" t="s">
        <v>145</v>
      </c>
      <c r="AM45" s="653"/>
      <c r="AN45" s="653"/>
      <c r="AO45" s="653"/>
      <c r="AP45" s="653"/>
      <c r="AQ45" s="653"/>
      <c r="AR45" s="653"/>
      <c r="AS45" s="653"/>
      <c r="AT45" s="653"/>
      <c r="AU45" s="653"/>
      <c r="AV45" s="653"/>
      <c r="AW45" s="653"/>
      <c r="AX45" s="653"/>
      <c r="AY45" s="653"/>
      <c r="AZ45" s="654"/>
      <c r="BA45" s="118" t="s">
        <v>61</v>
      </c>
      <c r="BB45" s="119"/>
      <c r="BC45" s="249" t="s">
        <v>181</v>
      </c>
      <c r="BD45" s="250"/>
      <c r="BE45" s="251"/>
      <c r="BF45" s="664"/>
      <c r="BG45" s="665"/>
      <c r="BH45" s="665"/>
      <c r="BI45" s="665"/>
      <c r="BJ45" s="665"/>
      <c r="BK45" s="665"/>
      <c r="BL45" s="665"/>
      <c r="BM45" s="666"/>
      <c r="BP45" s="352"/>
      <c r="BQ45" s="353"/>
      <c r="BR45" s="255">
        <v>4</v>
      </c>
      <c r="BS45" s="246" t="s">
        <v>9</v>
      </c>
      <c r="BT45" s="247"/>
      <c r="BU45" s="247"/>
      <c r="BV45" s="247"/>
      <c r="BW45" s="248"/>
      <c r="BX45" s="337" t="str">
        <f>J45</f>
        <v>センボク　ツギコ</v>
      </c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9"/>
      <c r="CM45" s="118" t="s">
        <v>61</v>
      </c>
      <c r="CN45" s="119"/>
      <c r="CO45" s="147" t="str">
        <f>AA45</f>
        <v>〇</v>
      </c>
      <c r="CP45" s="148"/>
      <c r="CQ45" s="149"/>
      <c r="CR45" s="352"/>
      <c r="CS45" s="353"/>
      <c r="CT45" s="255">
        <v>4</v>
      </c>
      <c r="CU45" s="246" t="s">
        <v>9</v>
      </c>
      <c r="CV45" s="247"/>
      <c r="CW45" s="247"/>
      <c r="CX45" s="247"/>
      <c r="CY45" s="248"/>
      <c r="CZ45" s="337" t="str">
        <f>AL45</f>
        <v>センボク　ヨツコ</v>
      </c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9"/>
      <c r="DO45" s="118" t="s">
        <v>61</v>
      </c>
      <c r="DP45" s="119"/>
      <c r="DQ45" s="147" t="str">
        <f>BC45</f>
        <v>〇</v>
      </c>
      <c r="DR45" s="148"/>
      <c r="DS45" s="149"/>
      <c r="DT45" s="664"/>
      <c r="DU45" s="665"/>
      <c r="DV45" s="665"/>
      <c r="DW45" s="665"/>
      <c r="DX45" s="665"/>
      <c r="DY45" s="665"/>
      <c r="DZ45" s="665"/>
      <c r="EA45" s="666"/>
    </row>
    <row r="46" spans="2:131" s="1" customFormat="1" ht="33" customHeight="1" x14ac:dyDescent="0.15">
      <c r="B46" s="352"/>
      <c r="C46" s="353"/>
      <c r="D46" s="255"/>
      <c r="E46" s="131" t="s">
        <v>8</v>
      </c>
      <c r="F46" s="132"/>
      <c r="G46" s="132"/>
      <c r="H46" s="132"/>
      <c r="I46" s="133"/>
      <c r="J46" s="655" t="s">
        <v>121</v>
      </c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7"/>
      <c r="Y46" s="120"/>
      <c r="Z46" s="121"/>
      <c r="AA46" s="649"/>
      <c r="AB46" s="650"/>
      <c r="AC46" s="651"/>
      <c r="AD46" s="352"/>
      <c r="AE46" s="353"/>
      <c r="AF46" s="255"/>
      <c r="AG46" s="131" t="s">
        <v>8</v>
      </c>
      <c r="AH46" s="132"/>
      <c r="AI46" s="132"/>
      <c r="AJ46" s="132"/>
      <c r="AK46" s="133"/>
      <c r="AL46" s="655" t="s">
        <v>126</v>
      </c>
      <c r="AM46" s="656"/>
      <c r="AN46" s="656"/>
      <c r="AO46" s="656"/>
      <c r="AP46" s="656"/>
      <c r="AQ46" s="656"/>
      <c r="AR46" s="656"/>
      <c r="AS46" s="656"/>
      <c r="AT46" s="656"/>
      <c r="AU46" s="656"/>
      <c r="AV46" s="656"/>
      <c r="AW46" s="656"/>
      <c r="AX46" s="656"/>
      <c r="AY46" s="656"/>
      <c r="AZ46" s="657"/>
      <c r="BA46" s="120"/>
      <c r="BB46" s="121"/>
      <c r="BC46" s="252"/>
      <c r="BD46" s="253"/>
      <c r="BE46" s="254"/>
      <c r="BF46" s="664"/>
      <c r="BG46" s="665"/>
      <c r="BH46" s="665"/>
      <c r="BI46" s="665"/>
      <c r="BJ46" s="665"/>
      <c r="BK46" s="665"/>
      <c r="BL46" s="665"/>
      <c r="BM46" s="666"/>
      <c r="BP46" s="352"/>
      <c r="BQ46" s="353"/>
      <c r="BR46" s="255"/>
      <c r="BS46" s="131" t="s">
        <v>8</v>
      </c>
      <c r="BT46" s="132"/>
      <c r="BU46" s="132"/>
      <c r="BV46" s="132"/>
      <c r="BW46" s="133"/>
      <c r="BX46" s="134" t="str">
        <f>J46</f>
        <v>仙北　次子</v>
      </c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6"/>
      <c r="CM46" s="120"/>
      <c r="CN46" s="121"/>
      <c r="CO46" s="150"/>
      <c r="CP46" s="151"/>
      <c r="CQ46" s="152"/>
      <c r="CR46" s="352"/>
      <c r="CS46" s="353"/>
      <c r="CT46" s="255"/>
      <c r="CU46" s="131" t="s">
        <v>8</v>
      </c>
      <c r="CV46" s="132"/>
      <c r="CW46" s="132"/>
      <c r="CX46" s="132"/>
      <c r="CY46" s="133"/>
      <c r="CZ46" s="134" t="str">
        <f>AL46</f>
        <v>仙北　四子</v>
      </c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6"/>
      <c r="DO46" s="120"/>
      <c r="DP46" s="121"/>
      <c r="DQ46" s="150"/>
      <c r="DR46" s="151"/>
      <c r="DS46" s="152"/>
      <c r="DT46" s="664"/>
      <c r="DU46" s="665"/>
      <c r="DV46" s="665"/>
      <c r="DW46" s="665"/>
      <c r="DX46" s="665"/>
      <c r="DY46" s="665"/>
      <c r="DZ46" s="665"/>
      <c r="EA46" s="666"/>
    </row>
    <row r="47" spans="2:131" s="1" customFormat="1" ht="27.75" customHeight="1" x14ac:dyDescent="0.15">
      <c r="B47" s="671"/>
      <c r="C47" s="672"/>
      <c r="D47" s="255"/>
      <c r="E47" s="122" t="s">
        <v>65</v>
      </c>
      <c r="F47" s="123"/>
      <c r="G47" s="123"/>
      <c r="H47" s="123"/>
      <c r="I47" s="124"/>
      <c r="J47" s="363">
        <v>6789</v>
      </c>
      <c r="K47" s="364"/>
      <c r="L47" s="364"/>
      <c r="M47" s="364"/>
      <c r="N47" s="364"/>
      <c r="O47" s="364"/>
      <c r="P47" s="365"/>
      <c r="Q47" s="334">
        <v>123</v>
      </c>
      <c r="R47" s="334"/>
      <c r="S47" s="334"/>
      <c r="T47" s="334"/>
      <c r="U47" s="334"/>
      <c r="V47" s="349"/>
      <c r="W47" s="333">
        <v>4567</v>
      </c>
      <c r="X47" s="334"/>
      <c r="Y47" s="334"/>
      <c r="Z47" s="334"/>
      <c r="AA47" s="334"/>
      <c r="AB47" s="334"/>
      <c r="AC47" s="335"/>
      <c r="AD47" s="671"/>
      <c r="AE47" s="672"/>
      <c r="AF47" s="255"/>
      <c r="AG47" s="122" t="s">
        <v>65</v>
      </c>
      <c r="AH47" s="123"/>
      <c r="AI47" s="123"/>
      <c r="AJ47" s="123"/>
      <c r="AK47" s="124"/>
      <c r="AL47" s="658"/>
      <c r="AM47" s="659"/>
      <c r="AN47" s="659"/>
      <c r="AO47" s="659"/>
      <c r="AP47" s="659"/>
      <c r="AQ47" s="659"/>
      <c r="AR47" s="659"/>
      <c r="AS47" s="659"/>
      <c r="AT47" s="659"/>
      <c r="AU47" s="659"/>
      <c r="AV47" s="659"/>
      <c r="AW47" s="659"/>
      <c r="AX47" s="659"/>
      <c r="AY47" s="659"/>
      <c r="AZ47" s="659"/>
      <c r="BA47" s="659"/>
      <c r="BB47" s="659"/>
      <c r="BC47" s="659"/>
      <c r="BD47" s="659"/>
      <c r="BE47" s="660"/>
      <c r="BF47" s="667"/>
      <c r="BG47" s="668"/>
      <c r="BH47" s="668"/>
      <c r="BI47" s="668"/>
      <c r="BJ47" s="668"/>
      <c r="BK47" s="668"/>
      <c r="BL47" s="668"/>
      <c r="BM47" s="669"/>
      <c r="BP47" s="671"/>
      <c r="BQ47" s="672"/>
      <c r="BR47" s="255"/>
      <c r="BS47" s="643"/>
      <c r="BT47" s="644"/>
      <c r="BU47" s="644"/>
      <c r="BV47" s="644"/>
      <c r="BW47" s="644"/>
      <c r="BX47" s="644"/>
      <c r="BY47" s="644"/>
      <c r="BZ47" s="644"/>
      <c r="CA47" s="644"/>
      <c r="CB47" s="644"/>
      <c r="CC47" s="644"/>
      <c r="CD47" s="644"/>
      <c r="CE47" s="644"/>
      <c r="CF47" s="644"/>
      <c r="CG47" s="644"/>
      <c r="CH47" s="644"/>
      <c r="CI47" s="644"/>
      <c r="CJ47" s="644"/>
      <c r="CK47" s="644"/>
      <c r="CL47" s="644"/>
      <c r="CM47" s="644"/>
      <c r="CN47" s="644"/>
      <c r="CO47" s="644"/>
      <c r="CP47" s="644"/>
      <c r="CQ47" s="645"/>
      <c r="CR47" s="671"/>
      <c r="CS47" s="672"/>
      <c r="CT47" s="255"/>
      <c r="CU47" s="643"/>
      <c r="CV47" s="644"/>
      <c r="CW47" s="644"/>
      <c r="CX47" s="644"/>
      <c r="CY47" s="644"/>
      <c r="CZ47" s="644"/>
      <c r="DA47" s="644"/>
      <c r="DB47" s="644"/>
      <c r="DC47" s="644"/>
      <c r="DD47" s="644"/>
      <c r="DE47" s="644"/>
      <c r="DF47" s="644"/>
      <c r="DG47" s="644"/>
      <c r="DH47" s="644"/>
      <c r="DI47" s="644"/>
      <c r="DJ47" s="644"/>
      <c r="DK47" s="644"/>
      <c r="DL47" s="644"/>
      <c r="DM47" s="644"/>
      <c r="DN47" s="644"/>
      <c r="DO47" s="644"/>
      <c r="DP47" s="644"/>
      <c r="DQ47" s="644"/>
      <c r="DR47" s="644"/>
      <c r="DS47" s="645"/>
      <c r="DT47" s="667"/>
      <c r="DU47" s="668"/>
      <c r="DV47" s="668"/>
      <c r="DW47" s="668"/>
      <c r="DX47" s="668"/>
      <c r="DY47" s="668"/>
      <c r="DZ47" s="668"/>
      <c r="EA47" s="669"/>
    </row>
    <row r="48" spans="2:131" s="1" customFormat="1" ht="15.75" customHeight="1" x14ac:dyDescent="0.15">
      <c r="B48" s="243" t="s">
        <v>71</v>
      </c>
      <c r="C48" s="138"/>
      <c r="D48" s="139"/>
      <c r="E48" s="243" t="s">
        <v>72</v>
      </c>
      <c r="F48" s="138"/>
      <c r="G48" s="243" t="s">
        <v>73</v>
      </c>
      <c r="H48" s="138"/>
      <c r="I48" s="243" t="s">
        <v>74</v>
      </c>
      <c r="J48" s="139"/>
      <c r="K48" s="243" t="s">
        <v>75</v>
      </c>
      <c r="L48" s="138"/>
      <c r="M48" s="139"/>
      <c r="N48" s="642" t="s">
        <v>76</v>
      </c>
      <c r="O48" s="642"/>
      <c r="P48" s="642"/>
      <c r="Q48" s="642"/>
      <c r="R48" s="642"/>
      <c r="S48" s="642"/>
      <c r="T48" s="243" t="s">
        <v>77</v>
      </c>
      <c r="U48" s="138"/>
      <c r="V48" s="139"/>
      <c r="W48" s="243" t="s">
        <v>169</v>
      </c>
      <c r="X48" s="138"/>
      <c r="Y48" s="139"/>
      <c r="Z48" s="243" t="s">
        <v>78</v>
      </c>
      <c r="AA48" s="139"/>
      <c r="AB48" s="636"/>
      <c r="AC48" s="637"/>
      <c r="AD48" s="221" t="s">
        <v>162</v>
      </c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3"/>
      <c r="AS48" s="221" t="s">
        <v>79</v>
      </c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3"/>
      <c r="BP48" s="243" t="s">
        <v>71</v>
      </c>
      <c r="BQ48" s="138"/>
      <c r="BR48" s="139"/>
      <c r="BS48" s="243" t="s">
        <v>72</v>
      </c>
      <c r="BT48" s="138"/>
      <c r="BU48" s="243" t="s">
        <v>73</v>
      </c>
      <c r="BV48" s="138"/>
      <c r="BW48" s="243" t="s">
        <v>74</v>
      </c>
      <c r="BX48" s="139"/>
      <c r="BY48" s="243" t="s">
        <v>75</v>
      </c>
      <c r="BZ48" s="138"/>
      <c r="CA48" s="139"/>
      <c r="CB48" s="642" t="s">
        <v>76</v>
      </c>
      <c r="CC48" s="642"/>
      <c r="CD48" s="642"/>
      <c r="CE48" s="642"/>
      <c r="CF48" s="642"/>
      <c r="CG48" s="642"/>
      <c r="CH48" s="243" t="s">
        <v>77</v>
      </c>
      <c r="CI48" s="138"/>
      <c r="CJ48" s="139"/>
      <c r="CK48" s="243" t="s">
        <v>169</v>
      </c>
      <c r="CL48" s="138"/>
      <c r="CM48" s="139"/>
      <c r="CN48" s="243" t="s">
        <v>78</v>
      </c>
      <c r="CO48" s="139"/>
      <c r="CP48" s="636"/>
      <c r="CQ48" s="637"/>
      <c r="CR48" s="221" t="s">
        <v>161</v>
      </c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3"/>
      <c r="DG48" s="221" t="s">
        <v>79</v>
      </c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3"/>
    </row>
    <row r="49" spans="1:131" s="1" customFormat="1" ht="15.75" customHeight="1" x14ac:dyDescent="0.15">
      <c r="B49" s="244"/>
      <c r="C49" s="141"/>
      <c r="D49" s="142"/>
      <c r="E49" s="244"/>
      <c r="F49" s="141"/>
      <c r="G49" s="244"/>
      <c r="H49" s="141"/>
      <c r="I49" s="244"/>
      <c r="J49" s="142"/>
      <c r="K49" s="244"/>
      <c r="L49" s="141"/>
      <c r="M49" s="142"/>
      <c r="N49" s="243" t="s">
        <v>80</v>
      </c>
      <c r="O49" s="138"/>
      <c r="P49" s="139"/>
      <c r="Q49" s="243" t="s">
        <v>26</v>
      </c>
      <c r="R49" s="138"/>
      <c r="S49" s="139"/>
      <c r="T49" s="244"/>
      <c r="U49" s="141"/>
      <c r="V49" s="142"/>
      <c r="W49" s="244"/>
      <c r="X49" s="141"/>
      <c r="Y49" s="142"/>
      <c r="Z49" s="244"/>
      <c r="AA49" s="142"/>
      <c r="AB49" s="285"/>
      <c r="AC49" s="638"/>
      <c r="AD49" s="224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6"/>
      <c r="AS49" s="224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6"/>
      <c r="BP49" s="244"/>
      <c r="BQ49" s="141"/>
      <c r="BR49" s="142"/>
      <c r="BS49" s="244"/>
      <c r="BT49" s="141"/>
      <c r="BU49" s="244"/>
      <c r="BV49" s="141"/>
      <c r="BW49" s="244"/>
      <c r="BX49" s="142"/>
      <c r="BY49" s="244"/>
      <c r="BZ49" s="141"/>
      <c r="CA49" s="142"/>
      <c r="CB49" s="243" t="s">
        <v>80</v>
      </c>
      <c r="CC49" s="138"/>
      <c r="CD49" s="139"/>
      <c r="CE49" s="243" t="s">
        <v>26</v>
      </c>
      <c r="CF49" s="138"/>
      <c r="CG49" s="139"/>
      <c r="CH49" s="244"/>
      <c r="CI49" s="141"/>
      <c r="CJ49" s="142"/>
      <c r="CK49" s="244"/>
      <c r="CL49" s="141"/>
      <c r="CM49" s="142"/>
      <c r="CN49" s="244"/>
      <c r="CO49" s="142"/>
      <c r="CP49" s="285"/>
      <c r="CQ49" s="638"/>
      <c r="CR49" s="224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6"/>
      <c r="DG49" s="224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6"/>
    </row>
    <row r="50" spans="1:131" s="1" customFormat="1" ht="15.75" customHeight="1" x14ac:dyDescent="0.15">
      <c r="B50" s="244"/>
      <c r="C50" s="141"/>
      <c r="D50" s="142"/>
      <c r="E50" s="244"/>
      <c r="F50" s="141"/>
      <c r="G50" s="244"/>
      <c r="H50" s="141"/>
      <c r="I50" s="244"/>
      <c r="J50" s="142"/>
      <c r="K50" s="244"/>
      <c r="L50" s="141"/>
      <c r="M50" s="142"/>
      <c r="N50" s="244"/>
      <c r="O50" s="141"/>
      <c r="P50" s="142"/>
      <c r="Q50" s="244"/>
      <c r="R50" s="141"/>
      <c r="S50" s="142"/>
      <c r="T50" s="244"/>
      <c r="U50" s="141"/>
      <c r="V50" s="142"/>
      <c r="W50" s="244"/>
      <c r="X50" s="141"/>
      <c r="Y50" s="142"/>
      <c r="Z50" s="244"/>
      <c r="AA50" s="142"/>
      <c r="AB50" s="285"/>
      <c r="AC50" s="638"/>
      <c r="AD50" s="221" t="s">
        <v>81</v>
      </c>
      <c r="AE50" s="222"/>
      <c r="AF50" s="223"/>
      <c r="AG50" s="221" t="s">
        <v>82</v>
      </c>
      <c r="AH50" s="222"/>
      <c r="AI50" s="223"/>
      <c r="AJ50" s="221" t="s">
        <v>83</v>
      </c>
      <c r="AK50" s="222"/>
      <c r="AL50" s="223"/>
      <c r="AM50" s="221" t="s">
        <v>84</v>
      </c>
      <c r="AN50" s="222"/>
      <c r="AO50" s="223"/>
      <c r="AP50" s="221" t="s">
        <v>85</v>
      </c>
      <c r="AQ50" s="222"/>
      <c r="AR50" s="223"/>
      <c r="AS50" s="553" t="s">
        <v>170</v>
      </c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554"/>
      <c r="BE50" s="221" t="s">
        <v>83</v>
      </c>
      <c r="BF50" s="222"/>
      <c r="BG50" s="223"/>
      <c r="BH50" s="221" t="s">
        <v>84</v>
      </c>
      <c r="BI50" s="222"/>
      <c r="BJ50" s="223"/>
      <c r="BK50" s="221" t="s">
        <v>85</v>
      </c>
      <c r="BL50" s="222"/>
      <c r="BM50" s="223"/>
      <c r="BP50" s="244"/>
      <c r="BQ50" s="141"/>
      <c r="BR50" s="142"/>
      <c r="BS50" s="244"/>
      <c r="BT50" s="141"/>
      <c r="BU50" s="244"/>
      <c r="BV50" s="141"/>
      <c r="BW50" s="244"/>
      <c r="BX50" s="142"/>
      <c r="BY50" s="244"/>
      <c r="BZ50" s="141"/>
      <c r="CA50" s="142"/>
      <c r="CB50" s="244"/>
      <c r="CC50" s="141"/>
      <c r="CD50" s="142"/>
      <c r="CE50" s="244"/>
      <c r="CF50" s="141"/>
      <c r="CG50" s="142"/>
      <c r="CH50" s="244"/>
      <c r="CI50" s="141"/>
      <c r="CJ50" s="142"/>
      <c r="CK50" s="244"/>
      <c r="CL50" s="141"/>
      <c r="CM50" s="142"/>
      <c r="CN50" s="244"/>
      <c r="CO50" s="142"/>
      <c r="CP50" s="285"/>
      <c r="CQ50" s="638"/>
      <c r="CR50" s="221" t="s">
        <v>81</v>
      </c>
      <c r="CS50" s="222"/>
      <c r="CT50" s="223"/>
      <c r="CU50" s="221" t="s">
        <v>82</v>
      </c>
      <c r="CV50" s="222"/>
      <c r="CW50" s="223"/>
      <c r="CX50" s="221" t="s">
        <v>83</v>
      </c>
      <c r="CY50" s="222"/>
      <c r="CZ50" s="223"/>
      <c r="DA50" s="221" t="s">
        <v>84</v>
      </c>
      <c r="DB50" s="222"/>
      <c r="DC50" s="223"/>
      <c r="DD50" s="221" t="s">
        <v>85</v>
      </c>
      <c r="DE50" s="222"/>
      <c r="DF50" s="223"/>
      <c r="DG50" s="553" t="s">
        <v>170</v>
      </c>
      <c r="DH50" s="469"/>
      <c r="DI50" s="469"/>
      <c r="DJ50" s="469"/>
      <c r="DK50" s="469"/>
      <c r="DL50" s="469"/>
      <c r="DM50" s="469"/>
      <c r="DN50" s="469"/>
      <c r="DO50" s="469"/>
      <c r="DP50" s="469"/>
      <c r="DQ50" s="469"/>
      <c r="DR50" s="554"/>
      <c r="DS50" s="221" t="s">
        <v>83</v>
      </c>
      <c r="DT50" s="222"/>
      <c r="DU50" s="223"/>
      <c r="DV50" s="221" t="s">
        <v>84</v>
      </c>
      <c r="DW50" s="222"/>
      <c r="DX50" s="223"/>
      <c r="DY50" s="221" t="s">
        <v>85</v>
      </c>
      <c r="DZ50" s="222"/>
      <c r="EA50" s="223"/>
    </row>
    <row r="51" spans="1:131" s="1" customFormat="1" ht="15.75" customHeight="1" x14ac:dyDescent="0.15">
      <c r="B51" s="245"/>
      <c r="C51" s="144"/>
      <c r="D51" s="145"/>
      <c r="E51" s="245"/>
      <c r="F51" s="144"/>
      <c r="G51" s="245"/>
      <c r="H51" s="144"/>
      <c r="I51" s="245"/>
      <c r="J51" s="145"/>
      <c r="K51" s="245"/>
      <c r="L51" s="144"/>
      <c r="M51" s="145"/>
      <c r="N51" s="245"/>
      <c r="O51" s="144"/>
      <c r="P51" s="145"/>
      <c r="Q51" s="245"/>
      <c r="R51" s="144"/>
      <c r="S51" s="145"/>
      <c r="T51" s="245"/>
      <c r="U51" s="144"/>
      <c r="V51" s="145"/>
      <c r="W51" s="245"/>
      <c r="X51" s="144"/>
      <c r="Y51" s="145"/>
      <c r="Z51" s="245"/>
      <c r="AA51" s="145"/>
      <c r="AB51" s="285"/>
      <c r="AC51" s="638"/>
      <c r="AD51" s="224"/>
      <c r="AE51" s="225"/>
      <c r="AF51" s="226"/>
      <c r="AG51" s="224"/>
      <c r="AH51" s="225"/>
      <c r="AI51" s="226"/>
      <c r="AJ51" s="224"/>
      <c r="AK51" s="225"/>
      <c r="AL51" s="226"/>
      <c r="AM51" s="224"/>
      <c r="AN51" s="225"/>
      <c r="AO51" s="226"/>
      <c r="AP51" s="224"/>
      <c r="AQ51" s="225"/>
      <c r="AR51" s="226"/>
      <c r="AS51" s="463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670"/>
      <c r="BE51" s="224"/>
      <c r="BF51" s="225"/>
      <c r="BG51" s="226"/>
      <c r="BH51" s="224"/>
      <c r="BI51" s="225"/>
      <c r="BJ51" s="226"/>
      <c r="BK51" s="224"/>
      <c r="BL51" s="225"/>
      <c r="BM51" s="226"/>
      <c r="BP51" s="245"/>
      <c r="BQ51" s="144"/>
      <c r="BR51" s="145"/>
      <c r="BS51" s="245"/>
      <c r="BT51" s="144"/>
      <c r="BU51" s="245"/>
      <c r="BV51" s="144"/>
      <c r="BW51" s="245"/>
      <c r="BX51" s="145"/>
      <c r="BY51" s="245"/>
      <c r="BZ51" s="144"/>
      <c r="CA51" s="145"/>
      <c r="CB51" s="245"/>
      <c r="CC51" s="144"/>
      <c r="CD51" s="145"/>
      <c r="CE51" s="245"/>
      <c r="CF51" s="144"/>
      <c r="CG51" s="145"/>
      <c r="CH51" s="245"/>
      <c r="CI51" s="144"/>
      <c r="CJ51" s="145"/>
      <c r="CK51" s="245"/>
      <c r="CL51" s="144"/>
      <c r="CM51" s="145"/>
      <c r="CN51" s="245"/>
      <c r="CO51" s="145"/>
      <c r="CP51" s="285"/>
      <c r="CQ51" s="638"/>
      <c r="CR51" s="224"/>
      <c r="CS51" s="225"/>
      <c r="CT51" s="226"/>
      <c r="CU51" s="224"/>
      <c r="CV51" s="225"/>
      <c r="CW51" s="226"/>
      <c r="CX51" s="224"/>
      <c r="CY51" s="225"/>
      <c r="CZ51" s="226"/>
      <c r="DA51" s="224"/>
      <c r="DB51" s="225"/>
      <c r="DC51" s="226"/>
      <c r="DD51" s="224"/>
      <c r="DE51" s="225"/>
      <c r="DF51" s="226"/>
      <c r="DG51" s="463"/>
      <c r="DH51" s="464"/>
      <c r="DI51" s="464"/>
      <c r="DJ51" s="464"/>
      <c r="DK51" s="464"/>
      <c r="DL51" s="464"/>
      <c r="DM51" s="464"/>
      <c r="DN51" s="464"/>
      <c r="DO51" s="464"/>
      <c r="DP51" s="464"/>
      <c r="DQ51" s="464"/>
      <c r="DR51" s="670"/>
      <c r="DS51" s="224"/>
      <c r="DT51" s="225"/>
      <c r="DU51" s="226"/>
      <c r="DV51" s="224"/>
      <c r="DW51" s="225"/>
      <c r="DX51" s="226"/>
      <c r="DY51" s="224"/>
      <c r="DZ51" s="225"/>
      <c r="EA51" s="226"/>
    </row>
    <row r="52" spans="1:131" s="1" customFormat="1" ht="38.25" customHeight="1" x14ac:dyDescent="0.15">
      <c r="A52" s="232" t="s">
        <v>86</v>
      </c>
      <c r="B52" s="611"/>
      <c r="C52" s="612"/>
      <c r="D52" s="613"/>
      <c r="E52" s="611"/>
      <c r="F52" s="612"/>
      <c r="G52" s="611"/>
      <c r="H52" s="612"/>
      <c r="I52" s="611"/>
      <c r="J52" s="613"/>
      <c r="K52" s="614"/>
      <c r="L52" s="615"/>
      <c r="M52" s="616"/>
      <c r="N52" s="617"/>
      <c r="O52" s="617"/>
      <c r="P52" s="617"/>
      <c r="Q52" s="617"/>
      <c r="R52" s="617"/>
      <c r="S52" s="617"/>
      <c r="T52" s="617"/>
      <c r="U52" s="617"/>
      <c r="V52" s="617"/>
      <c r="W52" s="617"/>
      <c r="X52" s="617"/>
      <c r="Y52" s="617"/>
      <c r="Z52" s="611"/>
      <c r="AA52" s="613"/>
      <c r="AB52" s="639"/>
      <c r="AC52" s="640"/>
      <c r="AD52" s="611" t="s">
        <v>133</v>
      </c>
      <c r="AE52" s="612"/>
      <c r="AF52" s="613"/>
      <c r="AG52" s="611"/>
      <c r="AH52" s="612"/>
      <c r="AI52" s="613"/>
      <c r="AJ52" s="608">
        <v>2</v>
      </c>
      <c r="AK52" s="609"/>
      <c r="AL52" s="610"/>
      <c r="AM52" s="608">
        <v>1</v>
      </c>
      <c r="AN52" s="609"/>
      <c r="AO52" s="610"/>
      <c r="AP52" s="608">
        <v>1</v>
      </c>
      <c r="AQ52" s="609"/>
      <c r="AR52" s="610"/>
      <c r="AS52" s="608" t="s">
        <v>185</v>
      </c>
      <c r="AT52" s="609"/>
      <c r="AU52" s="609"/>
      <c r="AV52" s="609"/>
      <c r="AW52" s="609"/>
      <c r="AX52" s="609"/>
      <c r="AY52" s="609"/>
      <c r="AZ52" s="609"/>
      <c r="BA52" s="609"/>
      <c r="BB52" s="609"/>
      <c r="BC52" s="609"/>
      <c r="BD52" s="610"/>
      <c r="BE52" s="608">
        <v>40</v>
      </c>
      <c r="BF52" s="609"/>
      <c r="BG52" s="610"/>
      <c r="BH52" s="608">
        <v>1</v>
      </c>
      <c r="BI52" s="609"/>
      <c r="BJ52" s="610"/>
      <c r="BK52" s="608">
        <v>1</v>
      </c>
      <c r="BL52" s="609"/>
      <c r="BM52" s="610"/>
      <c r="BN52" s="39"/>
      <c r="BO52" s="232" t="s">
        <v>87</v>
      </c>
      <c r="BP52" s="219">
        <f>B52</f>
        <v>0</v>
      </c>
      <c r="BQ52" s="270"/>
      <c r="BR52" s="220"/>
      <c r="BS52" s="219">
        <f>E52</f>
        <v>0</v>
      </c>
      <c r="BT52" s="270"/>
      <c r="BU52" s="219">
        <f>G52</f>
        <v>0</v>
      </c>
      <c r="BV52" s="270"/>
      <c r="BW52" s="219">
        <f>I52</f>
        <v>0</v>
      </c>
      <c r="BX52" s="220"/>
      <c r="BY52" s="268">
        <f>K52</f>
        <v>0</v>
      </c>
      <c r="BZ52" s="269"/>
      <c r="CA52" s="641"/>
      <c r="CB52" s="627">
        <f>N52</f>
        <v>0</v>
      </c>
      <c r="CC52" s="627"/>
      <c r="CD52" s="627"/>
      <c r="CE52" s="627">
        <f>Q52</f>
        <v>0</v>
      </c>
      <c r="CF52" s="627"/>
      <c r="CG52" s="627"/>
      <c r="CH52" s="627">
        <f>T52</f>
        <v>0</v>
      </c>
      <c r="CI52" s="627"/>
      <c r="CJ52" s="627"/>
      <c r="CK52" s="627">
        <f>W52</f>
        <v>0</v>
      </c>
      <c r="CL52" s="627"/>
      <c r="CM52" s="627"/>
      <c r="CN52" s="219">
        <f>Z52</f>
        <v>0</v>
      </c>
      <c r="CO52" s="220"/>
      <c r="CP52" s="639"/>
      <c r="CQ52" s="640"/>
      <c r="CR52" s="219" t="str">
        <f>AD52</f>
        <v>○</v>
      </c>
      <c r="CS52" s="270"/>
      <c r="CT52" s="220"/>
      <c r="CU52" s="219">
        <f>AG52</f>
        <v>0</v>
      </c>
      <c r="CV52" s="270"/>
      <c r="CW52" s="220"/>
      <c r="CX52" s="212">
        <f>AJ52</f>
        <v>2</v>
      </c>
      <c r="CY52" s="213"/>
      <c r="CZ52" s="214"/>
      <c r="DA52" s="212">
        <f>AM52</f>
        <v>1</v>
      </c>
      <c r="DB52" s="213"/>
      <c r="DC52" s="214"/>
      <c r="DD52" s="212">
        <f>AP52</f>
        <v>1</v>
      </c>
      <c r="DE52" s="213"/>
      <c r="DF52" s="214"/>
      <c r="DG52" s="212" t="str">
        <f>AS52</f>
        <v>昭和</v>
      </c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4"/>
      <c r="DS52" s="212">
        <f>BE52</f>
        <v>40</v>
      </c>
      <c r="DT52" s="213"/>
      <c r="DU52" s="214"/>
      <c r="DV52" s="212">
        <f>BH52</f>
        <v>1</v>
      </c>
      <c r="DW52" s="213"/>
      <c r="DX52" s="214"/>
      <c r="DY52" s="212">
        <f>BK52</f>
        <v>1</v>
      </c>
      <c r="DZ52" s="213"/>
      <c r="EA52" s="214"/>
    </row>
    <row r="53" spans="1:131" s="1" customFormat="1" ht="34.5" customHeight="1" x14ac:dyDescent="0.15">
      <c r="A53" s="232"/>
      <c r="B53" s="622" t="s">
        <v>88</v>
      </c>
      <c r="C53" s="623"/>
      <c r="D53" s="267" t="s">
        <v>89</v>
      </c>
      <c r="E53" s="241"/>
      <c r="F53" s="241"/>
      <c r="G53" s="241"/>
      <c r="H53" s="241"/>
      <c r="I53" s="241"/>
      <c r="J53" s="242"/>
      <c r="K53" s="624">
        <v>1</v>
      </c>
      <c r="L53" s="625"/>
      <c r="M53" s="626">
        <v>2345</v>
      </c>
      <c r="N53" s="619"/>
      <c r="O53" s="619"/>
      <c r="P53" s="619"/>
      <c r="Q53" s="619"/>
      <c r="R53" s="619"/>
      <c r="S53" s="619"/>
      <c r="T53" s="619"/>
      <c r="U53" s="619">
        <v>6789</v>
      </c>
      <c r="V53" s="619"/>
      <c r="W53" s="619"/>
      <c r="X53" s="619"/>
      <c r="Y53" s="619"/>
      <c r="Z53" s="619"/>
      <c r="AA53" s="619"/>
      <c r="AB53" s="619"/>
      <c r="AC53" s="619">
        <v>123</v>
      </c>
      <c r="AD53" s="619"/>
      <c r="AE53" s="619"/>
      <c r="AF53" s="619"/>
      <c r="AG53" s="619"/>
      <c r="AH53" s="619"/>
      <c r="AI53" s="619"/>
      <c r="AJ53" s="620"/>
      <c r="AK53" s="42" t="s">
        <v>90</v>
      </c>
      <c r="AL53" s="37"/>
      <c r="AM53" s="37"/>
      <c r="AN53" s="37"/>
      <c r="AO53" s="37"/>
      <c r="AP53" s="37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7"/>
      <c r="BF53" s="37"/>
      <c r="BG53" s="37"/>
      <c r="BH53" s="37"/>
      <c r="BI53" s="37"/>
      <c r="BJ53" s="37"/>
      <c r="BK53" s="37"/>
      <c r="BL53" s="37"/>
      <c r="BM53" s="38"/>
      <c r="BN53" s="39"/>
      <c r="BO53" s="232"/>
      <c r="BP53" s="622" t="s">
        <v>91</v>
      </c>
      <c r="BQ53" s="623"/>
      <c r="BR53" s="630"/>
      <c r="BS53" s="631"/>
      <c r="BT53" s="631"/>
      <c r="BU53" s="631"/>
      <c r="BV53" s="631"/>
      <c r="BW53" s="631"/>
      <c r="BX53" s="631"/>
      <c r="BY53" s="631"/>
      <c r="BZ53" s="631"/>
      <c r="CA53" s="631"/>
      <c r="CB53" s="631"/>
      <c r="CC53" s="631"/>
      <c r="CD53" s="631"/>
      <c r="CE53" s="631"/>
      <c r="CF53" s="631"/>
      <c r="CG53" s="631"/>
      <c r="CH53" s="631"/>
      <c r="CI53" s="631"/>
      <c r="CJ53" s="631"/>
      <c r="CK53" s="631"/>
      <c r="CL53" s="631"/>
      <c r="CM53" s="631"/>
      <c r="CN53" s="631"/>
      <c r="CO53" s="631"/>
      <c r="CP53" s="631"/>
      <c r="CQ53" s="631"/>
      <c r="CR53" s="631"/>
      <c r="CS53" s="631"/>
      <c r="CT53" s="631"/>
      <c r="CU53" s="631"/>
      <c r="CV53" s="631"/>
      <c r="CW53" s="631"/>
      <c r="CX53" s="631"/>
      <c r="CY53" s="631"/>
      <c r="CZ53" s="631"/>
      <c r="DA53" s="631"/>
      <c r="DB53" s="631"/>
      <c r="DC53" s="631"/>
      <c r="DD53" s="631"/>
      <c r="DE53" s="631"/>
      <c r="DF53" s="631"/>
      <c r="DG53" s="631"/>
      <c r="DH53" s="631"/>
      <c r="DI53" s="631"/>
      <c r="DJ53" s="631"/>
      <c r="DK53" s="631"/>
      <c r="DL53" s="631"/>
      <c r="DM53" s="631"/>
      <c r="DN53" s="631"/>
      <c r="DO53" s="631"/>
      <c r="DP53" s="631"/>
      <c r="DQ53" s="631"/>
      <c r="DR53" s="631"/>
      <c r="DS53" s="631"/>
      <c r="DT53" s="631"/>
      <c r="DU53" s="631"/>
      <c r="DV53" s="631"/>
      <c r="DW53" s="631"/>
      <c r="DX53" s="631"/>
      <c r="DY53" s="631"/>
      <c r="DZ53" s="631"/>
      <c r="EA53" s="632"/>
    </row>
    <row r="54" spans="1:131" s="1" customFormat="1" ht="47.25" customHeight="1" x14ac:dyDescent="0.15">
      <c r="A54" s="232"/>
      <c r="B54" s="236"/>
      <c r="C54" s="237"/>
      <c r="D54" s="267" t="s">
        <v>92</v>
      </c>
      <c r="E54" s="241"/>
      <c r="F54" s="241"/>
      <c r="G54" s="241"/>
      <c r="H54" s="241"/>
      <c r="I54" s="241"/>
      <c r="J54" s="242"/>
      <c r="K54" s="633" t="s">
        <v>146</v>
      </c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634"/>
      <c r="AQ54" s="634"/>
      <c r="AR54" s="634"/>
      <c r="AS54" s="634"/>
      <c r="AT54" s="634"/>
      <c r="AU54" s="634"/>
      <c r="AV54" s="634"/>
      <c r="AW54" s="634"/>
      <c r="AX54" s="634"/>
      <c r="AY54" s="634"/>
      <c r="AZ54" s="634"/>
      <c r="BA54" s="634"/>
      <c r="BB54" s="634"/>
      <c r="BC54" s="634"/>
      <c r="BD54" s="634"/>
      <c r="BE54" s="634"/>
      <c r="BF54" s="634"/>
      <c r="BG54" s="634"/>
      <c r="BH54" s="634"/>
      <c r="BI54" s="634"/>
      <c r="BJ54" s="634"/>
      <c r="BK54" s="634"/>
      <c r="BL54" s="634"/>
      <c r="BM54" s="635"/>
      <c r="BN54" s="8"/>
      <c r="BO54" s="232"/>
      <c r="BP54" s="236"/>
      <c r="BQ54" s="237"/>
      <c r="BR54" s="267" t="s">
        <v>92</v>
      </c>
      <c r="BS54" s="241"/>
      <c r="BT54" s="241"/>
      <c r="BU54" s="241"/>
      <c r="BV54" s="241"/>
      <c r="BW54" s="241"/>
      <c r="BX54" s="242"/>
      <c r="BY54" s="209" t="str">
        <f>K54</f>
        <v>仙北市田沢湖生保内字宮ノ後３０番地</v>
      </c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1"/>
    </row>
    <row r="55" spans="1:131" s="1" customFormat="1" ht="33.75" customHeight="1" x14ac:dyDescent="0.15">
      <c r="A55" s="232"/>
      <c r="B55" s="238"/>
      <c r="C55" s="239"/>
      <c r="D55" s="267" t="s">
        <v>93</v>
      </c>
      <c r="E55" s="241"/>
      <c r="F55" s="241"/>
      <c r="G55" s="241"/>
      <c r="H55" s="241"/>
      <c r="I55" s="241"/>
      <c r="J55" s="242"/>
      <c r="K55" s="633" t="s">
        <v>127</v>
      </c>
      <c r="L55" s="634"/>
      <c r="M55" s="634"/>
      <c r="N55" s="634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634"/>
      <c r="Z55" s="634"/>
      <c r="AA55" s="634"/>
      <c r="AB55" s="634"/>
      <c r="AC55" s="634"/>
      <c r="AD55" s="634"/>
      <c r="AE55" s="634"/>
      <c r="AF55" s="634"/>
      <c r="AG55" s="634"/>
      <c r="AH55" s="634"/>
      <c r="AI55" s="634"/>
      <c r="AJ55" s="634"/>
      <c r="AK55" s="634"/>
      <c r="AL55" s="634"/>
      <c r="AM55" s="634"/>
      <c r="AN55" s="634"/>
      <c r="AO55" s="634"/>
      <c r="AP55" s="634"/>
      <c r="AQ55" s="634"/>
      <c r="AR55" s="634"/>
      <c r="AS55" s="634"/>
      <c r="AT55" s="634"/>
      <c r="AU55" s="634"/>
      <c r="AV55" s="888" t="s">
        <v>94</v>
      </c>
      <c r="AW55" s="888"/>
      <c r="AX55" s="888"/>
      <c r="AY55" s="628" t="s">
        <v>147</v>
      </c>
      <c r="AZ55" s="628"/>
      <c r="BA55" s="628"/>
      <c r="BB55" s="628"/>
      <c r="BC55" s="628"/>
      <c r="BD55" s="628"/>
      <c r="BE55" s="628"/>
      <c r="BF55" s="628"/>
      <c r="BG55" s="628"/>
      <c r="BH55" s="628"/>
      <c r="BI55" s="628"/>
      <c r="BJ55" s="628"/>
      <c r="BK55" s="628"/>
      <c r="BL55" s="628"/>
      <c r="BM55" s="629"/>
      <c r="BN55" s="8"/>
      <c r="BO55" s="232"/>
      <c r="BP55" s="238"/>
      <c r="BQ55" s="239"/>
      <c r="BR55" s="267" t="s">
        <v>93</v>
      </c>
      <c r="BS55" s="241"/>
      <c r="BT55" s="241"/>
      <c r="BU55" s="241"/>
      <c r="BV55" s="241"/>
      <c r="BW55" s="241"/>
      <c r="BX55" s="242"/>
      <c r="BY55" s="209" t="str">
        <f>K55</f>
        <v>　仙北市役所　仙北市長　仙北一朗</v>
      </c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00" t="s">
        <v>94</v>
      </c>
      <c r="DK55" s="200"/>
      <c r="DL55" s="200"/>
      <c r="DM55" s="153" t="str">
        <f>AY55</f>
        <v>0187-43-1117</v>
      </c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4"/>
    </row>
    <row r="56" spans="1:131" s="1" customFormat="1" ht="6.75" customHeight="1" x14ac:dyDescent="0.2">
      <c r="A56" s="43"/>
      <c r="B56" s="44"/>
      <c r="C56" s="44"/>
      <c r="D56" s="41"/>
      <c r="E56" s="41"/>
      <c r="F56" s="41"/>
      <c r="G56" s="41"/>
      <c r="H56" s="41"/>
      <c r="I56" s="41"/>
      <c r="J56" s="41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6"/>
      <c r="AO56" s="46"/>
      <c r="AP56" s="47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8"/>
      <c r="BO56" s="43"/>
      <c r="BP56" s="40"/>
      <c r="BQ56" s="40"/>
      <c r="BR56" s="9"/>
      <c r="BS56" s="9"/>
      <c r="BT56" s="9"/>
      <c r="BU56" s="9"/>
      <c r="BV56" s="9"/>
      <c r="BW56" s="9"/>
      <c r="BX56" s="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50"/>
      <c r="DC56" s="50"/>
      <c r="DD56" s="47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51"/>
      <c r="DZ56" s="51"/>
      <c r="EA56" s="51"/>
    </row>
    <row r="57" spans="1:131" s="1" customFormat="1" ht="21" customHeight="1" x14ac:dyDescent="0.15">
      <c r="A57" s="52"/>
      <c r="B57" s="602" t="s">
        <v>95</v>
      </c>
      <c r="C57" s="602"/>
      <c r="D57" s="602"/>
      <c r="E57" s="602"/>
      <c r="F57" s="602"/>
      <c r="G57" s="602"/>
      <c r="H57" s="602"/>
      <c r="I57" s="602"/>
      <c r="J57" s="524"/>
      <c r="K57" s="465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524"/>
      <c r="AA57" s="465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4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55"/>
      <c r="BG57" s="55"/>
      <c r="BH57" s="618" t="s">
        <v>157</v>
      </c>
      <c r="BI57" s="618"/>
      <c r="BJ57" s="618"/>
      <c r="BK57" s="618"/>
      <c r="BL57" s="618"/>
      <c r="BM57" s="618"/>
      <c r="BN57" s="72"/>
      <c r="BO57" s="52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468"/>
      <c r="CO57" s="46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55"/>
      <c r="DU57" s="55"/>
      <c r="DW57" s="56"/>
      <c r="DX57" s="57"/>
      <c r="DY57" s="621"/>
      <c r="DZ57" s="621"/>
      <c r="EA57" s="621"/>
    </row>
    <row r="58" spans="1:131" s="1" customFormat="1" ht="15" customHeight="1" x14ac:dyDescent="0.15">
      <c r="A58" s="5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57"/>
      <c r="AA58" s="57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55"/>
      <c r="BG58" s="55"/>
      <c r="BI58" s="56"/>
      <c r="BJ58" s="57"/>
      <c r="BK58" s="55"/>
      <c r="BL58" s="8"/>
      <c r="BM58" s="8"/>
      <c r="BN58" s="72"/>
      <c r="BO58" s="52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57"/>
      <c r="CO58" s="57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55"/>
      <c r="DU58" s="55"/>
      <c r="DW58" s="56"/>
      <c r="DX58" s="57"/>
      <c r="DY58" s="55"/>
      <c r="DZ58" s="8"/>
      <c r="EA58" s="8"/>
    </row>
    <row r="59" spans="1:131" s="1" customFormat="1" ht="7.5" customHeight="1" x14ac:dyDescent="0.15">
      <c r="A59" s="52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57"/>
      <c r="AA59" s="57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55"/>
      <c r="BG59" s="55"/>
      <c r="BI59" s="56"/>
      <c r="BJ59" s="57"/>
      <c r="BK59" s="55"/>
      <c r="BL59" s="8"/>
      <c r="BM59" s="8"/>
      <c r="BN59" s="72"/>
      <c r="BO59" s="52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57"/>
      <c r="CO59" s="57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55"/>
      <c r="DU59" s="55"/>
      <c r="DW59" s="56"/>
      <c r="DX59" s="57"/>
      <c r="DY59" s="55"/>
      <c r="DZ59" s="8"/>
      <c r="EA59" s="8"/>
    </row>
    <row r="60" spans="1:131" s="1" customFormat="1" ht="23.25" customHeight="1" x14ac:dyDescent="0.15">
      <c r="A60" s="52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57"/>
      <c r="AA60" s="57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55"/>
      <c r="BG60" s="55"/>
      <c r="BI60" s="56"/>
      <c r="BJ60" s="57"/>
      <c r="BK60" s="55"/>
      <c r="BL60" s="8"/>
      <c r="BM60" s="8"/>
      <c r="BN60" s="72"/>
      <c r="BO60" s="52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57"/>
      <c r="CO60" s="57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55"/>
      <c r="DU60" s="55"/>
      <c r="DW60" s="56"/>
      <c r="DX60" s="57"/>
      <c r="DY60" s="55"/>
      <c r="DZ60" s="8"/>
      <c r="EA60" s="8"/>
    </row>
    <row r="61" spans="1:131" s="1" customFormat="1" ht="27" customHeight="1" x14ac:dyDescent="0.15">
      <c r="A61" s="596">
        <v>4</v>
      </c>
      <c r="B61" s="173" t="s">
        <v>96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603" t="s">
        <v>97</v>
      </c>
      <c r="AK61" s="603"/>
      <c r="AL61" s="603"/>
      <c r="AM61" s="603"/>
      <c r="AN61" s="603"/>
      <c r="AO61" s="603"/>
      <c r="AP61" s="603"/>
      <c r="AQ61" s="603"/>
      <c r="AR61" s="603"/>
      <c r="AS61" s="603"/>
      <c r="AT61" s="58" t="s">
        <v>98</v>
      </c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97" t="s">
        <v>150</v>
      </c>
      <c r="BF61" s="598"/>
      <c r="BG61" s="598"/>
      <c r="BH61" s="598"/>
      <c r="BI61" s="598"/>
      <c r="BJ61" s="598"/>
      <c r="BK61" s="598"/>
      <c r="BL61" s="598"/>
      <c r="BM61" s="599"/>
      <c r="BN61" s="8"/>
      <c r="BO61" s="596">
        <f>A61</f>
        <v>4</v>
      </c>
      <c r="BP61" s="173" t="s">
        <v>96</v>
      </c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5"/>
      <c r="CX61" s="176" t="s">
        <v>97</v>
      </c>
      <c r="CY61" s="177"/>
      <c r="CZ61" s="177"/>
      <c r="DA61" s="177"/>
      <c r="DB61" s="177"/>
      <c r="DC61" s="177"/>
      <c r="DD61" s="177"/>
      <c r="DE61" s="177"/>
      <c r="DF61" s="177"/>
      <c r="DG61" s="178"/>
      <c r="DH61" s="58" t="s">
        <v>98</v>
      </c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97" t="s">
        <v>150</v>
      </c>
      <c r="DT61" s="598"/>
      <c r="DU61" s="598"/>
      <c r="DV61" s="598"/>
      <c r="DW61" s="598"/>
      <c r="DX61" s="598"/>
      <c r="DY61" s="598"/>
      <c r="DZ61" s="598"/>
      <c r="EA61" s="599"/>
    </row>
    <row r="62" spans="1:131" s="1" customFormat="1" ht="27" customHeight="1" x14ac:dyDescent="0.15">
      <c r="A62" s="596"/>
      <c r="B62" s="600"/>
      <c r="C62" s="601"/>
      <c r="D62" s="600"/>
      <c r="E62" s="601"/>
      <c r="F62" s="600"/>
      <c r="G62" s="601"/>
      <c r="H62" s="600"/>
      <c r="I62" s="601"/>
      <c r="J62" s="600"/>
      <c r="K62" s="601"/>
      <c r="L62" s="600"/>
      <c r="M62" s="601"/>
      <c r="N62" s="600"/>
      <c r="O62" s="601"/>
      <c r="P62" s="600"/>
      <c r="Q62" s="601"/>
      <c r="R62" s="600"/>
      <c r="S62" s="601"/>
      <c r="T62" s="600"/>
      <c r="U62" s="601"/>
      <c r="V62" s="600"/>
      <c r="W62" s="601"/>
      <c r="X62" s="600"/>
      <c r="Y62" s="601"/>
      <c r="Z62" s="600"/>
      <c r="AA62" s="601"/>
      <c r="AB62" s="600"/>
      <c r="AC62" s="601"/>
      <c r="AD62" s="600"/>
      <c r="AE62" s="601"/>
      <c r="AF62" s="600"/>
      <c r="AG62" s="601"/>
      <c r="AH62" s="600"/>
      <c r="AI62" s="601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258">
        <v>700012345</v>
      </c>
      <c r="BF62" s="259"/>
      <c r="BG62" s="259"/>
      <c r="BH62" s="259"/>
      <c r="BI62" s="259"/>
      <c r="BJ62" s="259"/>
      <c r="BK62" s="259"/>
      <c r="BL62" s="259"/>
      <c r="BM62" s="260"/>
      <c r="BO62" s="596"/>
      <c r="BP62" s="600"/>
      <c r="BQ62" s="601"/>
      <c r="BR62" s="264"/>
      <c r="BS62" s="266"/>
      <c r="BT62" s="264"/>
      <c r="BU62" s="266"/>
      <c r="BV62" s="264"/>
      <c r="BW62" s="266"/>
      <c r="BX62" s="264"/>
      <c r="BY62" s="266"/>
      <c r="BZ62" s="264"/>
      <c r="CA62" s="266"/>
      <c r="CB62" s="264"/>
      <c r="CC62" s="266"/>
      <c r="CD62" s="264"/>
      <c r="CE62" s="266"/>
      <c r="CF62" s="264"/>
      <c r="CG62" s="266"/>
      <c r="CH62" s="264"/>
      <c r="CI62" s="266"/>
      <c r="CJ62" s="264"/>
      <c r="CK62" s="266"/>
      <c r="CL62" s="264"/>
      <c r="CM62" s="266"/>
      <c r="CN62" s="264"/>
      <c r="CO62" s="266"/>
      <c r="CP62" s="264"/>
      <c r="CQ62" s="266"/>
      <c r="CR62" s="264"/>
      <c r="CS62" s="266"/>
      <c r="CT62" s="264"/>
      <c r="CU62" s="266"/>
      <c r="CV62" s="264"/>
      <c r="CW62" s="266"/>
      <c r="CX62" s="264"/>
      <c r="CY62" s="265"/>
      <c r="CZ62" s="265"/>
      <c r="DA62" s="265"/>
      <c r="DB62" s="265"/>
      <c r="DC62" s="265"/>
      <c r="DD62" s="265"/>
      <c r="DE62" s="265"/>
      <c r="DF62" s="265"/>
      <c r="DG62" s="266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605">
        <f>IF(BE62="","",BE62)</f>
        <v>700012345</v>
      </c>
      <c r="DT62" s="606"/>
      <c r="DU62" s="606"/>
      <c r="DV62" s="606"/>
      <c r="DW62" s="606"/>
      <c r="DX62" s="606"/>
      <c r="DY62" s="606"/>
      <c r="DZ62" s="606"/>
      <c r="EA62" s="607"/>
    </row>
    <row r="63" spans="1:131" s="1" customFormat="1" ht="24" customHeight="1" x14ac:dyDescent="0.15">
      <c r="B63" s="581" t="s">
        <v>99</v>
      </c>
      <c r="C63" s="582"/>
      <c r="D63" s="582"/>
      <c r="E63" s="583"/>
      <c r="F63" s="555" t="s">
        <v>3</v>
      </c>
      <c r="G63" s="556"/>
      <c r="H63" s="261" t="s">
        <v>151</v>
      </c>
      <c r="I63" s="262"/>
      <c r="J63" s="262"/>
      <c r="K63" s="263"/>
      <c r="L63" s="593"/>
      <c r="M63" s="594"/>
      <c r="N63" s="594"/>
      <c r="O63" s="594"/>
      <c r="P63" s="594"/>
      <c r="Q63" s="594"/>
      <c r="R63" s="594"/>
      <c r="S63" s="594"/>
      <c r="T63" s="594"/>
      <c r="U63" s="594"/>
      <c r="V63" s="594"/>
      <c r="W63" s="594"/>
      <c r="X63" s="594"/>
      <c r="Y63" s="594"/>
      <c r="Z63" s="594"/>
      <c r="AA63" s="594"/>
      <c r="AB63" s="594"/>
      <c r="AC63" s="594"/>
      <c r="AD63" s="594"/>
      <c r="AE63" s="594"/>
      <c r="AF63" s="594"/>
      <c r="AG63" s="594"/>
      <c r="AH63" s="594"/>
      <c r="AI63" s="594"/>
      <c r="AJ63" s="594"/>
      <c r="AK63" s="594"/>
      <c r="AL63" s="594"/>
      <c r="AM63" s="594"/>
      <c r="AN63" s="595"/>
      <c r="AO63" s="562" t="s">
        <v>4</v>
      </c>
      <c r="AP63" s="563"/>
      <c r="AQ63" s="563"/>
      <c r="AR63" s="563"/>
      <c r="AS63" s="563"/>
      <c r="AT63" s="563"/>
      <c r="AU63" s="563"/>
      <c r="AV63" s="591" t="str">
        <f>AV3</f>
        <v>123-45678</v>
      </c>
      <c r="AW63" s="591"/>
      <c r="AX63" s="591"/>
      <c r="AY63" s="591"/>
      <c r="AZ63" s="591"/>
      <c r="BA63" s="591"/>
      <c r="BB63" s="591"/>
      <c r="BC63" s="591"/>
      <c r="BD63" s="591"/>
      <c r="BE63" s="591"/>
      <c r="BF63" s="591"/>
      <c r="BG63" s="591"/>
      <c r="BH63" s="591"/>
      <c r="BI63" s="591"/>
      <c r="BJ63" s="591"/>
      <c r="BK63" s="591"/>
      <c r="BL63" s="591"/>
      <c r="BM63" s="592"/>
      <c r="BN63" s="8"/>
      <c r="BP63" s="581" t="s">
        <v>5</v>
      </c>
      <c r="BQ63" s="582"/>
      <c r="BR63" s="582"/>
      <c r="BS63" s="583"/>
      <c r="BT63" s="555" t="s">
        <v>3</v>
      </c>
      <c r="BU63" s="556"/>
      <c r="BV63" s="261" t="s">
        <v>151</v>
      </c>
      <c r="BW63" s="262"/>
      <c r="BX63" s="262"/>
      <c r="BY63" s="263"/>
      <c r="BZ63" s="593"/>
      <c r="CA63" s="594"/>
      <c r="CB63" s="594"/>
      <c r="CC63" s="594"/>
      <c r="CD63" s="594"/>
      <c r="CE63" s="594"/>
      <c r="CF63" s="594"/>
      <c r="CG63" s="594"/>
      <c r="CH63" s="594"/>
      <c r="CI63" s="594"/>
      <c r="CJ63" s="594"/>
      <c r="CK63" s="594"/>
      <c r="CL63" s="594"/>
      <c r="CM63" s="594"/>
      <c r="CN63" s="594"/>
      <c r="CO63" s="594"/>
      <c r="CP63" s="594"/>
      <c r="CQ63" s="594"/>
      <c r="CR63" s="594"/>
      <c r="CS63" s="594"/>
      <c r="CT63" s="594"/>
      <c r="CU63" s="594"/>
      <c r="CV63" s="594"/>
      <c r="CW63" s="594"/>
      <c r="CX63" s="594"/>
      <c r="CY63" s="594"/>
      <c r="CZ63" s="594"/>
      <c r="DA63" s="594"/>
      <c r="DB63" s="595"/>
      <c r="DC63" s="562" t="s">
        <v>4</v>
      </c>
      <c r="DD63" s="563"/>
      <c r="DE63" s="563"/>
      <c r="DF63" s="563"/>
      <c r="DG63" s="563"/>
      <c r="DH63" s="563"/>
      <c r="DI63" s="563"/>
      <c r="DJ63" s="591" t="str">
        <f>AV3</f>
        <v>123-45678</v>
      </c>
      <c r="DK63" s="591"/>
      <c r="DL63" s="591"/>
      <c r="DM63" s="591"/>
      <c r="DN63" s="591"/>
      <c r="DO63" s="591"/>
      <c r="DP63" s="591"/>
      <c r="DQ63" s="591"/>
      <c r="DR63" s="591"/>
      <c r="DS63" s="591"/>
      <c r="DT63" s="591"/>
      <c r="DU63" s="591"/>
      <c r="DV63" s="591"/>
      <c r="DW63" s="591"/>
      <c r="DX63" s="591"/>
      <c r="DY63" s="591"/>
      <c r="DZ63" s="591"/>
      <c r="EA63" s="592"/>
    </row>
    <row r="64" spans="1:131" s="1" customFormat="1" ht="35.25" customHeight="1" x14ac:dyDescent="0.15">
      <c r="A64" s="578" t="s">
        <v>100</v>
      </c>
      <c r="B64" s="584"/>
      <c r="C64" s="585"/>
      <c r="D64" s="585"/>
      <c r="E64" s="586"/>
      <c r="F64" s="589"/>
      <c r="G64" s="590"/>
      <c r="H64" s="569" t="str">
        <f>H3</f>
        <v>秋田県仙北市田沢湖生保内字宮ノ後９９９番地</v>
      </c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1"/>
      <c r="AO64" s="562" t="s">
        <v>6</v>
      </c>
      <c r="AP64" s="563"/>
      <c r="AQ64" s="563"/>
      <c r="AR64" s="563"/>
      <c r="AS64" s="563"/>
      <c r="AT64" s="563"/>
      <c r="AU64" s="563"/>
      <c r="AV64" s="559">
        <f>AV4</f>
        <v>1234</v>
      </c>
      <c r="AW64" s="560"/>
      <c r="AX64" s="560"/>
      <c r="AY64" s="560"/>
      <c r="AZ64" s="560"/>
      <c r="BA64" s="561"/>
      <c r="BB64" s="302">
        <f>BB4</f>
        <v>5678</v>
      </c>
      <c r="BC64" s="302"/>
      <c r="BD64" s="302"/>
      <c r="BE64" s="302"/>
      <c r="BF64" s="302"/>
      <c r="BG64" s="303"/>
      <c r="BH64" s="302">
        <f>BH4</f>
        <v>9012</v>
      </c>
      <c r="BI64" s="302"/>
      <c r="BJ64" s="302"/>
      <c r="BK64" s="302"/>
      <c r="BL64" s="302"/>
      <c r="BM64" s="305"/>
      <c r="BN64" s="8"/>
      <c r="BO64" s="578" t="s">
        <v>100</v>
      </c>
      <c r="BP64" s="584"/>
      <c r="BQ64" s="585"/>
      <c r="BR64" s="585"/>
      <c r="BS64" s="586"/>
      <c r="BT64" s="589"/>
      <c r="BU64" s="590"/>
      <c r="BV64" s="569" t="str">
        <f>H3</f>
        <v>秋田県仙北市田沢湖生保内字宮ノ後９９９番地</v>
      </c>
      <c r="BW64" s="570"/>
      <c r="BX64" s="570"/>
      <c r="BY64" s="570"/>
      <c r="BZ64" s="570"/>
      <c r="CA64" s="570"/>
      <c r="CB64" s="570"/>
      <c r="CC64" s="570"/>
      <c r="CD64" s="570"/>
      <c r="CE64" s="570"/>
      <c r="CF64" s="570"/>
      <c r="CG64" s="570"/>
      <c r="CH64" s="570"/>
      <c r="CI64" s="570"/>
      <c r="CJ64" s="570"/>
      <c r="CK64" s="570"/>
      <c r="CL64" s="570"/>
      <c r="CM64" s="570"/>
      <c r="CN64" s="570"/>
      <c r="CO64" s="570"/>
      <c r="CP64" s="570"/>
      <c r="CQ64" s="570"/>
      <c r="CR64" s="570"/>
      <c r="CS64" s="570"/>
      <c r="CT64" s="570"/>
      <c r="CU64" s="570"/>
      <c r="CV64" s="570"/>
      <c r="CW64" s="570"/>
      <c r="CX64" s="570"/>
      <c r="CY64" s="570"/>
      <c r="CZ64" s="570"/>
      <c r="DA64" s="570"/>
      <c r="DB64" s="571"/>
      <c r="DC64" s="562" t="s">
        <v>6</v>
      </c>
      <c r="DD64" s="563"/>
      <c r="DE64" s="563"/>
      <c r="DF64" s="563"/>
      <c r="DG64" s="563"/>
      <c r="DH64" s="563"/>
      <c r="DI64" s="563"/>
      <c r="DJ64" s="559">
        <f>AV4</f>
        <v>1234</v>
      </c>
      <c r="DK64" s="560"/>
      <c r="DL64" s="560"/>
      <c r="DM64" s="560"/>
      <c r="DN64" s="560"/>
      <c r="DO64" s="561"/>
      <c r="DP64" s="302">
        <f>BB4</f>
        <v>5678</v>
      </c>
      <c r="DQ64" s="302"/>
      <c r="DR64" s="302"/>
      <c r="DS64" s="302"/>
      <c r="DT64" s="302"/>
      <c r="DU64" s="303"/>
      <c r="DV64" s="302">
        <f>BH4</f>
        <v>9012</v>
      </c>
      <c r="DW64" s="302"/>
      <c r="DX64" s="302"/>
      <c r="DY64" s="302"/>
      <c r="DZ64" s="302"/>
      <c r="EA64" s="305"/>
    </row>
    <row r="65" spans="1:131" s="1" customFormat="1" ht="29.25" customHeight="1" x14ac:dyDescent="0.15">
      <c r="A65" s="578"/>
      <c r="B65" s="584"/>
      <c r="C65" s="585"/>
      <c r="D65" s="585"/>
      <c r="E65" s="586"/>
      <c r="F65" s="589"/>
      <c r="G65" s="590"/>
      <c r="H65" s="572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4"/>
      <c r="AO65" s="562" t="s">
        <v>7</v>
      </c>
      <c r="AP65" s="563"/>
      <c r="AQ65" s="563"/>
      <c r="AR65" s="563"/>
      <c r="AS65" s="563"/>
      <c r="AT65" s="563"/>
      <c r="AU65" s="563"/>
      <c r="AV65" s="567" t="str">
        <f>AV5</f>
        <v>課長</v>
      </c>
      <c r="AW65" s="567"/>
      <c r="AX65" s="567"/>
      <c r="AY65" s="567"/>
      <c r="AZ65" s="567"/>
      <c r="BA65" s="567"/>
      <c r="BB65" s="567"/>
      <c r="BC65" s="567"/>
      <c r="BD65" s="567"/>
      <c r="BE65" s="567"/>
      <c r="BF65" s="567"/>
      <c r="BG65" s="567"/>
      <c r="BH65" s="567"/>
      <c r="BI65" s="567"/>
      <c r="BJ65" s="567"/>
      <c r="BK65" s="567"/>
      <c r="BL65" s="567"/>
      <c r="BM65" s="568"/>
      <c r="BN65" s="8"/>
      <c r="BO65" s="578"/>
      <c r="BP65" s="584"/>
      <c r="BQ65" s="585"/>
      <c r="BR65" s="585"/>
      <c r="BS65" s="586"/>
      <c r="BT65" s="589"/>
      <c r="BU65" s="590"/>
      <c r="BV65" s="572"/>
      <c r="BW65" s="573"/>
      <c r="BX65" s="573"/>
      <c r="BY65" s="573"/>
      <c r="BZ65" s="573"/>
      <c r="CA65" s="573"/>
      <c r="CB65" s="573"/>
      <c r="CC65" s="573"/>
      <c r="CD65" s="573"/>
      <c r="CE65" s="573"/>
      <c r="CF65" s="573"/>
      <c r="CG65" s="573"/>
      <c r="CH65" s="573"/>
      <c r="CI65" s="573"/>
      <c r="CJ65" s="573"/>
      <c r="CK65" s="573"/>
      <c r="CL65" s="573"/>
      <c r="CM65" s="573"/>
      <c r="CN65" s="573"/>
      <c r="CO65" s="573"/>
      <c r="CP65" s="573"/>
      <c r="CQ65" s="573"/>
      <c r="CR65" s="573"/>
      <c r="CS65" s="573"/>
      <c r="CT65" s="573"/>
      <c r="CU65" s="573"/>
      <c r="CV65" s="573"/>
      <c r="CW65" s="573"/>
      <c r="CX65" s="573"/>
      <c r="CY65" s="573"/>
      <c r="CZ65" s="573"/>
      <c r="DA65" s="573"/>
      <c r="DB65" s="574"/>
      <c r="DC65" s="562" t="s">
        <v>7</v>
      </c>
      <c r="DD65" s="563"/>
      <c r="DE65" s="563"/>
      <c r="DF65" s="563"/>
      <c r="DG65" s="563"/>
      <c r="DH65" s="563"/>
      <c r="DI65" s="563"/>
      <c r="DJ65" s="567" t="str">
        <f>AV5</f>
        <v>課長</v>
      </c>
      <c r="DK65" s="567"/>
      <c r="DL65" s="567"/>
      <c r="DM65" s="567"/>
      <c r="DN65" s="567"/>
      <c r="DO65" s="567"/>
      <c r="DP65" s="567"/>
      <c r="DQ65" s="567"/>
      <c r="DR65" s="567"/>
      <c r="DS65" s="567"/>
      <c r="DT65" s="567"/>
      <c r="DU65" s="567"/>
      <c r="DV65" s="567"/>
      <c r="DW65" s="567"/>
      <c r="DX65" s="567"/>
      <c r="DY65" s="567"/>
      <c r="DZ65" s="567"/>
      <c r="EA65" s="568"/>
    </row>
    <row r="66" spans="1:131" s="1" customFormat="1" ht="16.5" customHeight="1" x14ac:dyDescent="0.15">
      <c r="A66" s="578"/>
      <c r="B66" s="584"/>
      <c r="C66" s="585"/>
      <c r="D66" s="585"/>
      <c r="E66" s="586"/>
      <c r="F66" s="589"/>
      <c r="G66" s="590"/>
      <c r="H66" s="572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4"/>
      <c r="AO66" s="555" t="s">
        <v>8</v>
      </c>
      <c r="AP66" s="556"/>
      <c r="AQ66" s="10" t="s">
        <v>9</v>
      </c>
      <c r="AR66" s="11"/>
      <c r="AS66" s="11"/>
      <c r="AT66" s="11"/>
      <c r="AU66" s="11"/>
      <c r="AV66" s="564" t="str">
        <f>AV6</f>
        <v>センボク</v>
      </c>
      <c r="AW66" s="564"/>
      <c r="AX66" s="564"/>
      <c r="AY66" s="564"/>
      <c r="AZ66" s="564"/>
      <c r="BA66" s="564"/>
      <c r="BB66" s="564"/>
      <c r="BC66" s="564"/>
      <c r="BD66" s="565" t="str">
        <f>BD6</f>
        <v>タロウ</v>
      </c>
      <c r="BE66" s="565"/>
      <c r="BF66" s="565"/>
      <c r="BG66" s="565"/>
      <c r="BH66" s="565"/>
      <c r="BI66" s="565"/>
      <c r="BJ66" s="565"/>
      <c r="BK66" s="565"/>
      <c r="BL66" s="565"/>
      <c r="BM66" s="566"/>
      <c r="BN66" s="8"/>
      <c r="BO66" s="578"/>
      <c r="BP66" s="584"/>
      <c r="BQ66" s="585"/>
      <c r="BR66" s="585"/>
      <c r="BS66" s="586"/>
      <c r="BT66" s="589"/>
      <c r="BU66" s="590"/>
      <c r="BV66" s="572"/>
      <c r="BW66" s="573"/>
      <c r="BX66" s="573"/>
      <c r="BY66" s="573"/>
      <c r="BZ66" s="573"/>
      <c r="CA66" s="573"/>
      <c r="CB66" s="573"/>
      <c r="CC66" s="573"/>
      <c r="CD66" s="573"/>
      <c r="CE66" s="573"/>
      <c r="CF66" s="573"/>
      <c r="CG66" s="573"/>
      <c r="CH66" s="573"/>
      <c r="CI66" s="573"/>
      <c r="CJ66" s="573"/>
      <c r="CK66" s="573"/>
      <c r="CL66" s="573"/>
      <c r="CM66" s="573"/>
      <c r="CN66" s="573"/>
      <c r="CO66" s="573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3"/>
      <c r="DB66" s="574"/>
      <c r="DC66" s="555" t="s">
        <v>8</v>
      </c>
      <c r="DD66" s="556"/>
      <c r="DE66" s="10" t="s">
        <v>9</v>
      </c>
      <c r="DF66" s="11"/>
      <c r="DG66" s="11"/>
      <c r="DH66" s="11"/>
      <c r="DI66" s="11"/>
      <c r="DJ66" s="564" t="str">
        <f>AV6</f>
        <v>センボク</v>
      </c>
      <c r="DK66" s="564"/>
      <c r="DL66" s="564"/>
      <c r="DM66" s="564"/>
      <c r="DN66" s="564"/>
      <c r="DO66" s="564"/>
      <c r="DP66" s="564"/>
      <c r="DQ66" s="564"/>
      <c r="DR66" s="565" t="str">
        <f>BD6</f>
        <v>タロウ</v>
      </c>
      <c r="DS66" s="565"/>
      <c r="DT66" s="565"/>
      <c r="DU66" s="565"/>
      <c r="DV66" s="565"/>
      <c r="DW66" s="565"/>
      <c r="DX66" s="565"/>
      <c r="DY66" s="565"/>
      <c r="DZ66" s="565"/>
      <c r="EA66" s="566"/>
    </row>
    <row r="67" spans="1:131" s="1" customFormat="1" ht="29.25" customHeight="1" x14ac:dyDescent="0.15">
      <c r="A67" s="578"/>
      <c r="B67" s="240"/>
      <c r="C67" s="587"/>
      <c r="D67" s="587"/>
      <c r="E67" s="588"/>
      <c r="F67" s="589"/>
      <c r="G67" s="590"/>
      <c r="H67" s="575"/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6"/>
      <c r="AL67" s="576"/>
      <c r="AM67" s="576"/>
      <c r="AN67" s="577"/>
      <c r="AO67" s="557"/>
      <c r="AP67" s="558"/>
      <c r="AQ67" s="12"/>
      <c r="AR67" s="12"/>
      <c r="AS67" s="12"/>
      <c r="AT67" s="12"/>
      <c r="AU67" s="12"/>
      <c r="AV67" s="552" t="str">
        <f>AV7</f>
        <v>仙北</v>
      </c>
      <c r="AW67" s="552"/>
      <c r="AX67" s="552"/>
      <c r="AY67" s="552"/>
      <c r="AZ67" s="552"/>
      <c r="BA67" s="552"/>
      <c r="BB67" s="552"/>
      <c r="BC67" s="552"/>
      <c r="BD67" s="550" t="str">
        <f>BD7</f>
        <v>太郎</v>
      </c>
      <c r="BE67" s="550"/>
      <c r="BF67" s="550"/>
      <c r="BG67" s="550"/>
      <c r="BH67" s="550"/>
      <c r="BI67" s="550"/>
      <c r="BJ67" s="550"/>
      <c r="BK67" s="550"/>
      <c r="BL67" s="550"/>
      <c r="BM67" s="551"/>
      <c r="BN67" s="8"/>
      <c r="BO67" s="578"/>
      <c r="BP67" s="240"/>
      <c r="BQ67" s="587"/>
      <c r="BR67" s="587"/>
      <c r="BS67" s="588"/>
      <c r="BT67" s="589"/>
      <c r="BU67" s="590"/>
      <c r="BV67" s="575"/>
      <c r="BW67" s="576"/>
      <c r="BX67" s="576"/>
      <c r="BY67" s="576"/>
      <c r="BZ67" s="576"/>
      <c r="CA67" s="576"/>
      <c r="CB67" s="576"/>
      <c r="CC67" s="576"/>
      <c r="CD67" s="576"/>
      <c r="CE67" s="576"/>
      <c r="CF67" s="576"/>
      <c r="CG67" s="576"/>
      <c r="CH67" s="576"/>
      <c r="CI67" s="576"/>
      <c r="CJ67" s="576"/>
      <c r="CK67" s="576"/>
      <c r="CL67" s="576"/>
      <c r="CM67" s="576"/>
      <c r="CN67" s="576"/>
      <c r="CO67" s="576"/>
      <c r="CP67" s="576"/>
      <c r="CQ67" s="576"/>
      <c r="CR67" s="576"/>
      <c r="CS67" s="576"/>
      <c r="CT67" s="576"/>
      <c r="CU67" s="576"/>
      <c r="CV67" s="576"/>
      <c r="CW67" s="576"/>
      <c r="CX67" s="576"/>
      <c r="CY67" s="576"/>
      <c r="CZ67" s="576"/>
      <c r="DA67" s="576"/>
      <c r="DB67" s="577"/>
      <c r="DC67" s="557"/>
      <c r="DD67" s="558"/>
      <c r="DE67" s="12"/>
      <c r="DF67" s="12"/>
      <c r="DG67" s="12"/>
      <c r="DH67" s="12"/>
      <c r="DI67" s="12"/>
      <c r="DJ67" s="552" t="str">
        <f>AV7</f>
        <v>仙北</v>
      </c>
      <c r="DK67" s="552"/>
      <c r="DL67" s="552"/>
      <c r="DM67" s="552"/>
      <c r="DN67" s="552"/>
      <c r="DO67" s="552"/>
      <c r="DP67" s="552"/>
      <c r="DQ67" s="552"/>
      <c r="DR67" s="550" t="str">
        <f>BD7</f>
        <v>太郎</v>
      </c>
      <c r="DS67" s="550"/>
      <c r="DT67" s="550"/>
      <c r="DU67" s="550"/>
      <c r="DV67" s="550"/>
      <c r="DW67" s="550"/>
      <c r="DX67" s="550"/>
      <c r="DY67" s="550"/>
      <c r="DZ67" s="550"/>
      <c r="EA67" s="551"/>
    </row>
    <row r="68" spans="1:131" s="1" customFormat="1" ht="24" customHeight="1" thickBot="1" x14ac:dyDescent="0.2">
      <c r="A68" s="578"/>
      <c r="B68" s="524" t="s">
        <v>10</v>
      </c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6"/>
      <c r="N68" s="553" t="s">
        <v>11</v>
      </c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554"/>
      <c r="AA68" s="122" t="s">
        <v>164</v>
      </c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4"/>
      <c r="AN68" s="524" t="s">
        <v>12</v>
      </c>
      <c r="AO68" s="465"/>
      <c r="AP68" s="465"/>
      <c r="AQ68" s="465"/>
      <c r="AR68" s="465"/>
      <c r="AS68" s="465"/>
      <c r="AT68" s="465"/>
      <c r="AU68" s="465"/>
      <c r="AV68" s="465"/>
      <c r="AW68" s="465"/>
      <c r="AX68" s="465"/>
      <c r="AY68" s="465"/>
      <c r="AZ68" s="466"/>
      <c r="BA68" s="524" t="s">
        <v>13</v>
      </c>
      <c r="BB68" s="465"/>
      <c r="BC68" s="465"/>
      <c r="BD68" s="465"/>
      <c r="BE68" s="465"/>
      <c r="BF68" s="465"/>
      <c r="BG68" s="465"/>
      <c r="BH68" s="465"/>
      <c r="BI68" s="465"/>
      <c r="BJ68" s="465"/>
      <c r="BK68" s="465"/>
      <c r="BL68" s="465"/>
      <c r="BM68" s="466"/>
      <c r="BN68" s="13"/>
      <c r="BO68" s="578"/>
      <c r="BP68" s="524" t="s">
        <v>10</v>
      </c>
      <c r="BQ68" s="465"/>
      <c r="BR68" s="465"/>
      <c r="BS68" s="465"/>
      <c r="BT68" s="465"/>
      <c r="BU68" s="465"/>
      <c r="BV68" s="465"/>
      <c r="BW68" s="465"/>
      <c r="BX68" s="465"/>
      <c r="BY68" s="465"/>
      <c r="BZ68" s="465"/>
      <c r="CA68" s="466"/>
      <c r="CB68" s="553" t="s">
        <v>11</v>
      </c>
      <c r="CC68" s="469"/>
      <c r="CD68" s="469"/>
      <c r="CE68" s="469"/>
      <c r="CF68" s="469"/>
      <c r="CG68" s="469"/>
      <c r="CH68" s="469"/>
      <c r="CI68" s="469"/>
      <c r="CJ68" s="469"/>
      <c r="CK68" s="469"/>
      <c r="CL68" s="469"/>
      <c r="CM68" s="469"/>
      <c r="CN68" s="554"/>
      <c r="CO68" s="122" t="s">
        <v>164</v>
      </c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4"/>
      <c r="DB68" s="524" t="s">
        <v>12</v>
      </c>
      <c r="DC68" s="465"/>
      <c r="DD68" s="465"/>
      <c r="DE68" s="465"/>
      <c r="DF68" s="465"/>
      <c r="DG68" s="465"/>
      <c r="DH68" s="465"/>
      <c r="DI68" s="465"/>
      <c r="DJ68" s="465"/>
      <c r="DK68" s="465"/>
      <c r="DL68" s="465"/>
      <c r="DM68" s="465"/>
      <c r="DN68" s="466"/>
      <c r="DO68" s="524" t="s">
        <v>13</v>
      </c>
      <c r="DP68" s="465"/>
      <c r="DQ68" s="465"/>
      <c r="DR68" s="465"/>
      <c r="DS68" s="465"/>
      <c r="DT68" s="465"/>
      <c r="DU68" s="465"/>
      <c r="DV68" s="465"/>
      <c r="DW68" s="465"/>
      <c r="DX68" s="465"/>
      <c r="DY68" s="465"/>
      <c r="DZ68" s="465"/>
      <c r="EA68" s="466"/>
    </row>
    <row r="69" spans="1:131" s="1" customFormat="1" ht="19.5" customHeight="1" x14ac:dyDescent="0.15">
      <c r="A69" s="578"/>
      <c r="B69" s="525" t="str">
        <f>B9</f>
        <v>給　料</v>
      </c>
      <c r="C69" s="526"/>
      <c r="D69" s="526"/>
      <c r="E69" s="526"/>
      <c r="F69" s="526"/>
      <c r="G69" s="526"/>
      <c r="H69" s="526"/>
      <c r="I69" s="526"/>
      <c r="J69" s="526"/>
      <c r="K69" s="526"/>
      <c r="L69" s="526"/>
      <c r="M69" s="526"/>
      <c r="N69" s="78" t="s">
        <v>14</v>
      </c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80" t="s">
        <v>15</v>
      </c>
      <c r="AA69" s="81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80" t="s">
        <v>15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6" t="s">
        <v>15</v>
      </c>
      <c r="BA69" s="14" t="s">
        <v>14</v>
      </c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6" t="s">
        <v>15</v>
      </c>
      <c r="BN69" s="20"/>
      <c r="BO69" s="578"/>
      <c r="BP69" s="525" t="str">
        <f>B9</f>
        <v>給　料</v>
      </c>
      <c r="BQ69" s="526"/>
      <c r="BR69" s="526"/>
      <c r="BS69" s="526"/>
      <c r="BT69" s="526"/>
      <c r="BU69" s="526"/>
      <c r="BV69" s="526"/>
      <c r="BW69" s="526"/>
      <c r="BX69" s="526"/>
      <c r="BY69" s="526"/>
      <c r="BZ69" s="526"/>
      <c r="CA69" s="526"/>
      <c r="CB69" s="78" t="s">
        <v>14</v>
      </c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80" t="s">
        <v>15</v>
      </c>
      <c r="CO69" s="81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80" t="s">
        <v>15</v>
      </c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6" t="s">
        <v>15</v>
      </c>
      <c r="DO69" s="14" t="s">
        <v>14</v>
      </c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6" t="s">
        <v>15</v>
      </c>
    </row>
    <row r="70" spans="1:131" s="1" customFormat="1" ht="28.5" customHeight="1" thickBot="1" x14ac:dyDescent="0.2">
      <c r="A70" s="578"/>
      <c r="B70" s="527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9">
        <f>N10</f>
        <v>2000000</v>
      </c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1"/>
      <c r="AA70" s="529">
        <f>AA10</f>
        <v>1320000</v>
      </c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1"/>
      <c r="AN70" s="532">
        <f>AN10</f>
        <v>2523456</v>
      </c>
      <c r="AO70" s="532"/>
      <c r="AP70" s="532"/>
      <c r="AQ70" s="532"/>
      <c r="AR70" s="532"/>
      <c r="AS70" s="532"/>
      <c r="AT70" s="532"/>
      <c r="AU70" s="532"/>
      <c r="AV70" s="532"/>
      <c r="AW70" s="532"/>
      <c r="AX70" s="532"/>
      <c r="AY70" s="532"/>
      <c r="AZ70" s="533"/>
      <c r="BA70" s="534">
        <f>BA10</f>
        <v>0</v>
      </c>
      <c r="BB70" s="532"/>
      <c r="BC70" s="532"/>
      <c r="BD70" s="532"/>
      <c r="BE70" s="532"/>
      <c r="BF70" s="532"/>
      <c r="BG70" s="532"/>
      <c r="BH70" s="532"/>
      <c r="BI70" s="532"/>
      <c r="BJ70" s="532"/>
      <c r="BK70" s="532"/>
      <c r="BL70" s="532"/>
      <c r="BM70" s="533"/>
      <c r="BN70" s="21"/>
      <c r="BO70" s="578"/>
      <c r="BP70" s="527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35">
        <f>N10</f>
        <v>2000000</v>
      </c>
      <c r="CC70" s="536"/>
      <c r="CD70" s="536"/>
      <c r="CE70" s="536"/>
      <c r="CF70" s="536"/>
      <c r="CG70" s="536"/>
      <c r="CH70" s="536"/>
      <c r="CI70" s="536"/>
      <c r="CJ70" s="536"/>
      <c r="CK70" s="536"/>
      <c r="CL70" s="536"/>
      <c r="CM70" s="536"/>
      <c r="CN70" s="537"/>
      <c r="CO70" s="535">
        <f>AA10</f>
        <v>1320000</v>
      </c>
      <c r="CP70" s="536"/>
      <c r="CQ70" s="536"/>
      <c r="CR70" s="536"/>
      <c r="CS70" s="536"/>
      <c r="CT70" s="536"/>
      <c r="CU70" s="536"/>
      <c r="CV70" s="536"/>
      <c r="CW70" s="536"/>
      <c r="CX70" s="536"/>
      <c r="CY70" s="536"/>
      <c r="CZ70" s="536"/>
      <c r="DA70" s="537"/>
      <c r="DB70" s="515">
        <f>AN10</f>
        <v>2523456</v>
      </c>
      <c r="DC70" s="515"/>
      <c r="DD70" s="515"/>
      <c r="DE70" s="515"/>
      <c r="DF70" s="515"/>
      <c r="DG70" s="515"/>
      <c r="DH70" s="515"/>
      <c r="DI70" s="515"/>
      <c r="DJ70" s="515"/>
      <c r="DK70" s="515"/>
      <c r="DL70" s="515"/>
      <c r="DM70" s="515"/>
      <c r="DN70" s="516"/>
      <c r="DO70" s="517">
        <f>BA10</f>
        <v>0</v>
      </c>
      <c r="DP70" s="515"/>
      <c r="DQ70" s="515"/>
      <c r="DR70" s="515"/>
      <c r="DS70" s="515"/>
      <c r="DT70" s="515"/>
      <c r="DU70" s="515"/>
      <c r="DV70" s="515"/>
      <c r="DW70" s="515"/>
      <c r="DX70" s="515"/>
      <c r="DY70" s="515"/>
      <c r="DZ70" s="515"/>
      <c r="EA70" s="516"/>
    </row>
    <row r="71" spans="1:131" s="1" customFormat="1" ht="19.5" customHeight="1" x14ac:dyDescent="0.15">
      <c r="A71" s="578"/>
      <c r="B71" s="518" t="s">
        <v>152</v>
      </c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20"/>
      <c r="N71" s="521" t="s">
        <v>153</v>
      </c>
      <c r="O71" s="522"/>
      <c r="P71" s="522"/>
      <c r="Q71" s="522"/>
      <c r="R71" s="522"/>
      <c r="S71" s="522"/>
      <c r="T71" s="522"/>
      <c r="U71" s="522"/>
      <c r="V71" s="522"/>
      <c r="W71" s="523"/>
      <c r="X71" s="161" t="s">
        <v>16</v>
      </c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3"/>
      <c r="AO71" s="163"/>
      <c r="AP71" s="163"/>
      <c r="AQ71" s="163"/>
      <c r="AR71" s="163"/>
      <c r="AS71" s="164"/>
      <c r="AT71" s="165" t="s">
        <v>17</v>
      </c>
      <c r="AU71" s="165"/>
      <c r="AV71" s="165"/>
      <c r="AW71" s="165"/>
      <c r="AX71" s="166" t="s">
        <v>187</v>
      </c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7" t="s">
        <v>19</v>
      </c>
      <c r="BK71" s="167"/>
      <c r="BL71" s="167"/>
      <c r="BM71" s="168"/>
      <c r="BO71" s="578"/>
      <c r="BP71" s="518" t="s">
        <v>152</v>
      </c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20"/>
      <c r="CB71" s="521" t="s">
        <v>153</v>
      </c>
      <c r="CC71" s="522"/>
      <c r="CD71" s="522"/>
      <c r="CE71" s="522"/>
      <c r="CF71" s="522"/>
      <c r="CG71" s="522"/>
      <c r="CH71" s="522"/>
      <c r="CI71" s="522"/>
      <c r="CJ71" s="522"/>
      <c r="CK71" s="523"/>
      <c r="CL71" s="161" t="s">
        <v>16</v>
      </c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3"/>
      <c r="DC71" s="163"/>
      <c r="DD71" s="163"/>
      <c r="DE71" s="163"/>
      <c r="DF71" s="163"/>
      <c r="DG71" s="164"/>
      <c r="DH71" s="165" t="s">
        <v>17</v>
      </c>
      <c r="DI71" s="165"/>
      <c r="DJ71" s="165"/>
      <c r="DK71" s="165"/>
      <c r="DL71" s="166" t="s">
        <v>18</v>
      </c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7" t="s">
        <v>19</v>
      </c>
      <c r="DY71" s="167"/>
      <c r="DZ71" s="167"/>
      <c r="EA71" s="168"/>
    </row>
    <row r="72" spans="1:131" s="1" customFormat="1" ht="13.5" customHeight="1" x14ac:dyDescent="0.15">
      <c r="A72" s="578"/>
      <c r="B72" s="538" t="s">
        <v>20</v>
      </c>
      <c r="C72" s="539"/>
      <c r="D72" s="539"/>
      <c r="E72" s="539"/>
      <c r="F72" s="539"/>
      <c r="G72" s="539"/>
      <c r="H72" s="539"/>
      <c r="I72" s="540"/>
      <c r="J72" s="179" t="s">
        <v>21</v>
      </c>
      <c r="K72" s="180"/>
      <c r="L72" s="180"/>
      <c r="M72" s="181"/>
      <c r="N72" s="521"/>
      <c r="O72" s="522"/>
      <c r="P72" s="522"/>
      <c r="Q72" s="522"/>
      <c r="R72" s="522"/>
      <c r="S72" s="522"/>
      <c r="T72" s="522"/>
      <c r="U72" s="522"/>
      <c r="V72" s="522"/>
      <c r="W72" s="523"/>
      <c r="X72" s="543" t="s">
        <v>154</v>
      </c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4"/>
      <c r="AL72" s="544"/>
      <c r="AM72" s="544"/>
      <c r="AN72" s="544"/>
      <c r="AO72" s="544"/>
      <c r="AP72" s="544"/>
      <c r="AQ72" s="544"/>
      <c r="AR72" s="544"/>
      <c r="AS72" s="545"/>
      <c r="AT72" s="165"/>
      <c r="AU72" s="165"/>
      <c r="AV72" s="165"/>
      <c r="AW72" s="165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9"/>
      <c r="BK72" s="169"/>
      <c r="BL72" s="169"/>
      <c r="BM72" s="170"/>
      <c r="BO72" s="578"/>
      <c r="BP72" s="538" t="s">
        <v>20</v>
      </c>
      <c r="BQ72" s="539"/>
      <c r="BR72" s="539"/>
      <c r="BS72" s="539"/>
      <c r="BT72" s="539"/>
      <c r="BU72" s="539"/>
      <c r="BV72" s="539"/>
      <c r="BW72" s="540"/>
      <c r="BX72" s="179" t="s">
        <v>21</v>
      </c>
      <c r="BY72" s="180"/>
      <c r="BZ72" s="180"/>
      <c r="CA72" s="181"/>
      <c r="CB72" s="521"/>
      <c r="CC72" s="522"/>
      <c r="CD72" s="522"/>
      <c r="CE72" s="522"/>
      <c r="CF72" s="522"/>
      <c r="CG72" s="522"/>
      <c r="CH72" s="522"/>
      <c r="CI72" s="522"/>
      <c r="CJ72" s="522"/>
      <c r="CK72" s="523"/>
      <c r="CL72" s="543" t="s">
        <v>154</v>
      </c>
      <c r="CM72" s="544"/>
      <c r="CN72" s="544"/>
      <c r="CO72" s="544"/>
      <c r="CP72" s="544"/>
      <c r="CQ72" s="544"/>
      <c r="CR72" s="544"/>
      <c r="CS72" s="544"/>
      <c r="CT72" s="544"/>
      <c r="CU72" s="544"/>
      <c r="CV72" s="544"/>
      <c r="CW72" s="544"/>
      <c r="CX72" s="544"/>
      <c r="CY72" s="544"/>
      <c r="CZ72" s="544"/>
      <c r="DA72" s="544"/>
      <c r="DB72" s="544"/>
      <c r="DC72" s="544"/>
      <c r="DD72" s="544"/>
      <c r="DE72" s="544"/>
      <c r="DF72" s="544"/>
      <c r="DG72" s="545"/>
      <c r="DH72" s="165"/>
      <c r="DI72" s="165"/>
      <c r="DJ72" s="165"/>
      <c r="DK72" s="165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9"/>
      <c r="DY72" s="169"/>
      <c r="DZ72" s="169"/>
      <c r="EA72" s="170"/>
    </row>
    <row r="73" spans="1:131" s="1" customFormat="1" ht="21" customHeight="1" thickBot="1" x14ac:dyDescent="0.2">
      <c r="A73" s="578"/>
      <c r="B73" s="538"/>
      <c r="C73" s="539"/>
      <c r="D73" s="539"/>
      <c r="E73" s="539"/>
      <c r="F73" s="541"/>
      <c r="G73" s="541"/>
      <c r="H73" s="541"/>
      <c r="I73" s="542"/>
      <c r="J73" s="182"/>
      <c r="K73" s="183"/>
      <c r="L73" s="183"/>
      <c r="M73" s="184"/>
      <c r="N73" s="521"/>
      <c r="O73" s="522"/>
      <c r="P73" s="522"/>
      <c r="Q73" s="522"/>
      <c r="R73" s="522"/>
      <c r="S73" s="522"/>
      <c r="T73" s="522"/>
      <c r="U73" s="522"/>
      <c r="V73" s="522"/>
      <c r="W73" s="523"/>
      <c r="X73" s="179" t="s">
        <v>22</v>
      </c>
      <c r="Y73" s="180"/>
      <c r="Z73" s="180"/>
      <c r="AA73" s="180"/>
      <c r="AB73" s="513"/>
      <c r="AC73" s="513"/>
      <c r="AD73" s="179" t="s">
        <v>23</v>
      </c>
      <c r="AE73" s="546"/>
      <c r="AF73" s="546"/>
      <c r="AG73" s="546"/>
      <c r="AH73" s="546"/>
      <c r="AI73" s="546"/>
      <c r="AJ73" s="546"/>
      <c r="AK73" s="546"/>
      <c r="AL73" s="547"/>
      <c r="AM73" s="548"/>
      <c r="AN73" s="179" t="s">
        <v>24</v>
      </c>
      <c r="AO73" s="180"/>
      <c r="AP73" s="180"/>
      <c r="AQ73" s="180"/>
      <c r="AR73" s="513"/>
      <c r="AS73" s="514"/>
      <c r="AT73" s="165"/>
      <c r="AU73" s="165"/>
      <c r="AV73" s="165"/>
      <c r="AW73" s="165"/>
      <c r="AX73" s="549" t="s">
        <v>25</v>
      </c>
      <c r="AY73" s="549"/>
      <c r="AZ73" s="549"/>
      <c r="BA73" s="549"/>
      <c r="BB73" s="549"/>
      <c r="BC73" s="549"/>
      <c r="BD73" s="549"/>
      <c r="BE73" s="549"/>
      <c r="BF73" s="549" t="s">
        <v>26</v>
      </c>
      <c r="BG73" s="549"/>
      <c r="BH73" s="549"/>
      <c r="BI73" s="549"/>
      <c r="BJ73" s="171"/>
      <c r="BK73" s="171"/>
      <c r="BL73" s="171"/>
      <c r="BM73" s="172"/>
      <c r="BO73" s="578"/>
      <c r="BP73" s="538"/>
      <c r="BQ73" s="539"/>
      <c r="BR73" s="539"/>
      <c r="BS73" s="539"/>
      <c r="BT73" s="541"/>
      <c r="BU73" s="541"/>
      <c r="BV73" s="541"/>
      <c r="BW73" s="542"/>
      <c r="BX73" s="182"/>
      <c r="BY73" s="183"/>
      <c r="BZ73" s="183"/>
      <c r="CA73" s="184"/>
      <c r="CB73" s="521"/>
      <c r="CC73" s="522"/>
      <c r="CD73" s="522"/>
      <c r="CE73" s="522"/>
      <c r="CF73" s="522"/>
      <c r="CG73" s="522"/>
      <c r="CH73" s="522"/>
      <c r="CI73" s="522"/>
      <c r="CJ73" s="522"/>
      <c r="CK73" s="523"/>
      <c r="CL73" s="179" t="s">
        <v>22</v>
      </c>
      <c r="CM73" s="180"/>
      <c r="CN73" s="180"/>
      <c r="CO73" s="180"/>
      <c r="CP73" s="513"/>
      <c r="CQ73" s="513"/>
      <c r="CR73" s="179" t="s">
        <v>23</v>
      </c>
      <c r="CS73" s="546"/>
      <c r="CT73" s="546"/>
      <c r="CU73" s="546"/>
      <c r="CV73" s="546"/>
      <c r="CW73" s="546"/>
      <c r="CX73" s="546"/>
      <c r="CY73" s="546"/>
      <c r="CZ73" s="547"/>
      <c r="DA73" s="548"/>
      <c r="DB73" s="179" t="s">
        <v>24</v>
      </c>
      <c r="DC73" s="180"/>
      <c r="DD73" s="180"/>
      <c r="DE73" s="180"/>
      <c r="DF73" s="513"/>
      <c r="DG73" s="514"/>
      <c r="DH73" s="165"/>
      <c r="DI73" s="165"/>
      <c r="DJ73" s="165"/>
      <c r="DK73" s="165"/>
      <c r="DL73" s="549" t="s">
        <v>25</v>
      </c>
      <c r="DM73" s="549"/>
      <c r="DN73" s="549"/>
      <c r="DO73" s="549"/>
      <c r="DP73" s="549"/>
      <c r="DQ73" s="549"/>
      <c r="DR73" s="549"/>
      <c r="DS73" s="549"/>
      <c r="DT73" s="549" t="s">
        <v>26</v>
      </c>
      <c r="DU73" s="549"/>
      <c r="DV73" s="549"/>
      <c r="DW73" s="549"/>
      <c r="DX73" s="171"/>
      <c r="DY73" s="171"/>
      <c r="DZ73" s="171"/>
      <c r="EA73" s="172"/>
    </row>
    <row r="74" spans="1:131" s="1" customFormat="1" ht="16.5" customHeight="1" x14ac:dyDescent="0.15">
      <c r="A74" s="579"/>
      <c r="B74" s="292" t="s">
        <v>27</v>
      </c>
      <c r="C74" s="293"/>
      <c r="D74" s="293"/>
      <c r="E74" s="580"/>
      <c r="F74" s="513" t="s">
        <v>28</v>
      </c>
      <c r="G74" s="513"/>
      <c r="H74" s="513"/>
      <c r="I74" s="513"/>
      <c r="J74" s="275"/>
      <c r="K74" s="276"/>
      <c r="L74" s="276"/>
      <c r="M74" s="277"/>
      <c r="N74" s="82"/>
      <c r="O74" s="83"/>
      <c r="P74" s="83"/>
      <c r="Q74" s="83"/>
      <c r="R74" s="83"/>
      <c r="S74" s="83"/>
      <c r="T74" s="83"/>
      <c r="U74" s="83"/>
      <c r="V74" s="83"/>
      <c r="W74" s="84" t="s">
        <v>29</v>
      </c>
      <c r="X74" s="110" t="s">
        <v>30</v>
      </c>
      <c r="Y74" s="111"/>
      <c r="Z74" s="111"/>
      <c r="AA74" s="112"/>
      <c r="AB74" s="109" t="s">
        <v>31</v>
      </c>
      <c r="AC74" s="109"/>
      <c r="AD74" s="110" t="s">
        <v>32</v>
      </c>
      <c r="AE74" s="111"/>
      <c r="AF74" s="111"/>
      <c r="AG74" s="111"/>
      <c r="AH74" s="190" t="s">
        <v>33</v>
      </c>
      <c r="AI74" s="111"/>
      <c r="AJ74" s="111"/>
      <c r="AK74" s="112"/>
      <c r="AL74" s="109" t="s">
        <v>31</v>
      </c>
      <c r="AM74" s="109"/>
      <c r="AN74" s="110" t="s">
        <v>34</v>
      </c>
      <c r="AO74" s="111"/>
      <c r="AP74" s="111"/>
      <c r="AQ74" s="112"/>
      <c r="AR74" s="109" t="s">
        <v>35</v>
      </c>
      <c r="AS74" s="113"/>
      <c r="AT74" s="114" t="s">
        <v>36</v>
      </c>
      <c r="AU74" s="115"/>
      <c r="AV74" s="115"/>
      <c r="AW74" s="115"/>
      <c r="AX74" s="110" t="s">
        <v>32</v>
      </c>
      <c r="AY74" s="111"/>
      <c r="AZ74" s="111"/>
      <c r="BA74" s="111"/>
      <c r="BB74" s="190" t="s">
        <v>36</v>
      </c>
      <c r="BC74" s="111"/>
      <c r="BD74" s="111"/>
      <c r="BE74" s="191"/>
      <c r="BF74" s="192" t="s">
        <v>36</v>
      </c>
      <c r="BG74" s="111"/>
      <c r="BH74" s="111"/>
      <c r="BI74" s="112"/>
      <c r="BJ74" s="115" t="s">
        <v>36</v>
      </c>
      <c r="BK74" s="115"/>
      <c r="BL74" s="115"/>
      <c r="BM74" s="193"/>
      <c r="BO74" s="579"/>
      <c r="BP74" s="510" t="s">
        <v>27</v>
      </c>
      <c r="BQ74" s="511"/>
      <c r="BR74" s="511"/>
      <c r="BS74" s="512"/>
      <c r="BT74" s="513" t="s">
        <v>28</v>
      </c>
      <c r="BU74" s="513"/>
      <c r="BV74" s="513"/>
      <c r="BW74" s="513"/>
      <c r="BX74" s="275"/>
      <c r="BY74" s="276"/>
      <c r="BZ74" s="276"/>
      <c r="CA74" s="277"/>
      <c r="CB74" s="82"/>
      <c r="CC74" s="83"/>
      <c r="CD74" s="83"/>
      <c r="CE74" s="83"/>
      <c r="CF74" s="83"/>
      <c r="CG74" s="83"/>
      <c r="CH74" s="83"/>
      <c r="CI74" s="83"/>
      <c r="CJ74" s="83"/>
      <c r="CK74" s="84" t="s">
        <v>29</v>
      </c>
      <c r="CL74" s="110" t="s">
        <v>30</v>
      </c>
      <c r="CM74" s="111"/>
      <c r="CN74" s="111"/>
      <c r="CO74" s="112"/>
      <c r="CP74" s="109" t="s">
        <v>31</v>
      </c>
      <c r="CQ74" s="109"/>
      <c r="CR74" s="110" t="s">
        <v>32</v>
      </c>
      <c r="CS74" s="111"/>
      <c r="CT74" s="111"/>
      <c r="CU74" s="189"/>
      <c r="CV74" s="190" t="s">
        <v>33</v>
      </c>
      <c r="CW74" s="111"/>
      <c r="CX74" s="111"/>
      <c r="CY74" s="112"/>
      <c r="CZ74" s="109" t="s">
        <v>31</v>
      </c>
      <c r="DA74" s="109"/>
      <c r="DB74" s="110" t="s">
        <v>34</v>
      </c>
      <c r="DC74" s="111"/>
      <c r="DD74" s="111"/>
      <c r="DE74" s="112"/>
      <c r="DF74" s="109" t="s">
        <v>35</v>
      </c>
      <c r="DG74" s="113"/>
      <c r="DH74" s="114" t="s">
        <v>36</v>
      </c>
      <c r="DI74" s="115"/>
      <c r="DJ74" s="115"/>
      <c r="DK74" s="115"/>
      <c r="DL74" s="110" t="s">
        <v>32</v>
      </c>
      <c r="DM74" s="111"/>
      <c r="DN74" s="111"/>
      <c r="DO74" s="189"/>
      <c r="DP74" s="190" t="s">
        <v>36</v>
      </c>
      <c r="DQ74" s="111"/>
      <c r="DR74" s="111"/>
      <c r="DS74" s="191"/>
      <c r="DT74" s="192" t="s">
        <v>36</v>
      </c>
      <c r="DU74" s="111"/>
      <c r="DV74" s="111"/>
      <c r="DW74" s="112"/>
      <c r="DX74" s="115" t="s">
        <v>36</v>
      </c>
      <c r="DY74" s="115"/>
      <c r="DZ74" s="115"/>
      <c r="EA74" s="193"/>
    </row>
    <row r="75" spans="1:131" s="1" customFormat="1" ht="7.5" customHeight="1" x14ac:dyDescent="0.15">
      <c r="A75" s="579"/>
      <c r="B75" s="498" t="str">
        <f>B15</f>
        <v>○</v>
      </c>
      <c r="C75" s="499"/>
      <c r="D75" s="499"/>
      <c r="E75" s="500"/>
      <c r="F75" s="197">
        <f>F15</f>
        <v>0</v>
      </c>
      <c r="G75" s="197"/>
      <c r="H75" s="197"/>
      <c r="I75" s="197"/>
      <c r="J75" s="98">
        <f>J15</f>
        <v>0</v>
      </c>
      <c r="K75" s="95"/>
      <c r="L75" s="95"/>
      <c r="M75" s="99"/>
      <c r="N75" s="103">
        <f>N15</f>
        <v>480000</v>
      </c>
      <c r="O75" s="104"/>
      <c r="P75" s="104"/>
      <c r="Q75" s="104"/>
      <c r="R75" s="104"/>
      <c r="S75" s="104"/>
      <c r="T75" s="104"/>
      <c r="U75" s="104"/>
      <c r="V75" s="104"/>
      <c r="W75" s="105"/>
      <c r="X75" s="98">
        <f>X15</f>
        <v>0</v>
      </c>
      <c r="Y75" s="95"/>
      <c r="Z75" s="95"/>
      <c r="AA75" s="99"/>
      <c r="AB75" s="95">
        <f>AB15</f>
        <v>0</v>
      </c>
      <c r="AC75" s="95"/>
      <c r="AD75" s="98">
        <f>AD15</f>
        <v>0</v>
      </c>
      <c r="AE75" s="95"/>
      <c r="AF75" s="95"/>
      <c r="AG75" s="95"/>
      <c r="AH75" s="185">
        <f>AH15</f>
        <v>0</v>
      </c>
      <c r="AI75" s="95"/>
      <c r="AJ75" s="95"/>
      <c r="AK75" s="99"/>
      <c r="AL75" s="159">
        <f>AL15</f>
        <v>0</v>
      </c>
      <c r="AM75" s="159"/>
      <c r="AN75" s="495">
        <f>AN15</f>
        <v>4</v>
      </c>
      <c r="AO75" s="496"/>
      <c r="AP75" s="496"/>
      <c r="AQ75" s="497"/>
      <c r="AR75" s="155">
        <f>AR15</f>
        <v>0</v>
      </c>
      <c r="AS75" s="156"/>
      <c r="AT75" s="94">
        <f>AT15</f>
        <v>4</v>
      </c>
      <c r="AU75" s="504"/>
      <c r="AV75" s="504"/>
      <c r="AW75" s="505"/>
      <c r="AX75" s="98">
        <f>AX15</f>
        <v>0</v>
      </c>
      <c r="AY75" s="95"/>
      <c r="AZ75" s="95"/>
      <c r="BA75" s="95"/>
      <c r="BB75" s="185">
        <f>BB15</f>
        <v>0</v>
      </c>
      <c r="BC75" s="95"/>
      <c r="BD75" s="95"/>
      <c r="BE75" s="116"/>
      <c r="BF75" s="94">
        <f>BF15</f>
        <v>0</v>
      </c>
      <c r="BG75" s="95"/>
      <c r="BH75" s="95"/>
      <c r="BI75" s="99"/>
      <c r="BJ75" s="95">
        <f>BJ15</f>
        <v>0</v>
      </c>
      <c r="BK75" s="95"/>
      <c r="BL75" s="95"/>
      <c r="BM75" s="116"/>
      <c r="BO75" s="579"/>
      <c r="BP75" s="194" t="str">
        <f>B15</f>
        <v>○</v>
      </c>
      <c r="BQ75" s="195"/>
      <c r="BR75" s="195"/>
      <c r="BS75" s="196"/>
      <c r="BT75" s="197">
        <f>F15</f>
        <v>0</v>
      </c>
      <c r="BU75" s="197"/>
      <c r="BV75" s="197"/>
      <c r="BW75" s="197"/>
      <c r="BX75" s="98">
        <f>J15</f>
        <v>0</v>
      </c>
      <c r="BY75" s="95"/>
      <c r="BZ75" s="95"/>
      <c r="CA75" s="99"/>
      <c r="CB75" s="103">
        <f>N15</f>
        <v>480000</v>
      </c>
      <c r="CC75" s="104"/>
      <c r="CD75" s="104"/>
      <c r="CE75" s="104"/>
      <c r="CF75" s="104"/>
      <c r="CG75" s="104"/>
      <c r="CH75" s="104"/>
      <c r="CI75" s="104"/>
      <c r="CJ75" s="104"/>
      <c r="CK75" s="105"/>
      <c r="CL75" s="98">
        <f>X15</f>
        <v>0</v>
      </c>
      <c r="CM75" s="95"/>
      <c r="CN75" s="95"/>
      <c r="CO75" s="99"/>
      <c r="CP75" s="95">
        <f>AB15</f>
        <v>0</v>
      </c>
      <c r="CQ75" s="95"/>
      <c r="CR75" s="98">
        <f>AD15</f>
        <v>0</v>
      </c>
      <c r="CS75" s="95"/>
      <c r="CT75" s="95"/>
      <c r="CU75" s="256"/>
      <c r="CV75" s="185">
        <f>AH15</f>
        <v>0</v>
      </c>
      <c r="CW75" s="95"/>
      <c r="CX75" s="95"/>
      <c r="CY75" s="99"/>
      <c r="CZ75" s="159">
        <f>AL15</f>
        <v>0</v>
      </c>
      <c r="DA75" s="159"/>
      <c r="DB75" s="98">
        <f>AN15</f>
        <v>4</v>
      </c>
      <c r="DC75" s="95"/>
      <c r="DD75" s="95"/>
      <c r="DE75" s="99"/>
      <c r="DF75" s="155">
        <f>AR15</f>
        <v>0</v>
      </c>
      <c r="DG75" s="156"/>
      <c r="DH75" s="94">
        <f>AT15</f>
        <v>4</v>
      </c>
      <c r="DI75" s="95"/>
      <c r="DJ75" s="95"/>
      <c r="DK75" s="95"/>
      <c r="DL75" s="98">
        <f>AX15</f>
        <v>0</v>
      </c>
      <c r="DM75" s="95"/>
      <c r="DN75" s="95"/>
      <c r="DO75" s="256"/>
      <c r="DP75" s="185">
        <f>BB15</f>
        <v>0</v>
      </c>
      <c r="DQ75" s="95"/>
      <c r="DR75" s="95"/>
      <c r="DS75" s="116"/>
      <c r="DT75" s="94">
        <f>BF15</f>
        <v>0</v>
      </c>
      <c r="DU75" s="95"/>
      <c r="DV75" s="95"/>
      <c r="DW75" s="99"/>
      <c r="DX75" s="95">
        <f>BJ15</f>
        <v>0</v>
      </c>
      <c r="DY75" s="95"/>
      <c r="DZ75" s="95"/>
      <c r="EA75" s="116"/>
    </row>
    <row r="76" spans="1:131" s="1" customFormat="1" ht="13.5" customHeight="1" x14ac:dyDescent="0.15">
      <c r="A76" s="579"/>
      <c r="B76" s="498"/>
      <c r="C76" s="499"/>
      <c r="D76" s="499"/>
      <c r="E76" s="500"/>
      <c r="F76" s="509"/>
      <c r="G76" s="509"/>
      <c r="H76" s="509"/>
      <c r="I76" s="198"/>
      <c r="J76" s="98"/>
      <c r="K76" s="95"/>
      <c r="L76" s="95"/>
      <c r="M76" s="99"/>
      <c r="N76" s="103"/>
      <c r="O76" s="104"/>
      <c r="P76" s="104"/>
      <c r="Q76" s="104"/>
      <c r="R76" s="104"/>
      <c r="S76" s="104"/>
      <c r="T76" s="104"/>
      <c r="U76" s="104"/>
      <c r="V76" s="104"/>
      <c r="W76" s="105"/>
      <c r="X76" s="98"/>
      <c r="Y76" s="95"/>
      <c r="Z76" s="95"/>
      <c r="AA76" s="99"/>
      <c r="AB76" s="95"/>
      <c r="AC76" s="95"/>
      <c r="AD76" s="98"/>
      <c r="AE76" s="95"/>
      <c r="AF76" s="95"/>
      <c r="AG76" s="95"/>
      <c r="AH76" s="185"/>
      <c r="AI76" s="95"/>
      <c r="AJ76" s="95"/>
      <c r="AK76" s="99"/>
      <c r="AL76" s="159"/>
      <c r="AM76" s="159"/>
      <c r="AN76" s="498"/>
      <c r="AO76" s="499"/>
      <c r="AP76" s="499"/>
      <c r="AQ76" s="500"/>
      <c r="AR76" s="155"/>
      <c r="AS76" s="156"/>
      <c r="AT76" s="506"/>
      <c r="AU76" s="504"/>
      <c r="AV76" s="504"/>
      <c r="AW76" s="505"/>
      <c r="AX76" s="98"/>
      <c r="AY76" s="95"/>
      <c r="AZ76" s="95"/>
      <c r="BA76" s="95"/>
      <c r="BB76" s="185"/>
      <c r="BC76" s="95"/>
      <c r="BD76" s="95"/>
      <c r="BE76" s="116"/>
      <c r="BF76" s="94"/>
      <c r="BG76" s="95"/>
      <c r="BH76" s="95"/>
      <c r="BI76" s="99"/>
      <c r="BJ76" s="95"/>
      <c r="BK76" s="95"/>
      <c r="BL76" s="95"/>
      <c r="BM76" s="116"/>
      <c r="BO76" s="579"/>
      <c r="BP76" s="98"/>
      <c r="BQ76" s="95"/>
      <c r="BR76" s="95"/>
      <c r="BS76" s="99"/>
      <c r="BT76" s="198"/>
      <c r="BU76" s="198"/>
      <c r="BV76" s="198"/>
      <c r="BW76" s="198"/>
      <c r="BX76" s="98"/>
      <c r="BY76" s="95"/>
      <c r="BZ76" s="95"/>
      <c r="CA76" s="99"/>
      <c r="CB76" s="103"/>
      <c r="CC76" s="104"/>
      <c r="CD76" s="104"/>
      <c r="CE76" s="104"/>
      <c r="CF76" s="104"/>
      <c r="CG76" s="104"/>
      <c r="CH76" s="104"/>
      <c r="CI76" s="104"/>
      <c r="CJ76" s="104"/>
      <c r="CK76" s="105"/>
      <c r="CL76" s="98"/>
      <c r="CM76" s="95"/>
      <c r="CN76" s="95"/>
      <c r="CO76" s="99"/>
      <c r="CP76" s="95"/>
      <c r="CQ76" s="95"/>
      <c r="CR76" s="98"/>
      <c r="CS76" s="95"/>
      <c r="CT76" s="95"/>
      <c r="CU76" s="256"/>
      <c r="CV76" s="185"/>
      <c r="CW76" s="95"/>
      <c r="CX76" s="95"/>
      <c r="CY76" s="99"/>
      <c r="CZ76" s="159"/>
      <c r="DA76" s="159"/>
      <c r="DB76" s="98"/>
      <c r="DC76" s="95"/>
      <c r="DD76" s="95"/>
      <c r="DE76" s="99"/>
      <c r="DF76" s="155"/>
      <c r="DG76" s="156"/>
      <c r="DH76" s="94"/>
      <c r="DI76" s="95"/>
      <c r="DJ76" s="95"/>
      <c r="DK76" s="95"/>
      <c r="DL76" s="98"/>
      <c r="DM76" s="95"/>
      <c r="DN76" s="95"/>
      <c r="DO76" s="256"/>
      <c r="DP76" s="185"/>
      <c r="DQ76" s="95"/>
      <c r="DR76" s="95"/>
      <c r="DS76" s="116"/>
      <c r="DT76" s="94"/>
      <c r="DU76" s="95"/>
      <c r="DV76" s="95"/>
      <c r="DW76" s="99"/>
      <c r="DX76" s="95"/>
      <c r="DY76" s="95"/>
      <c r="DZ76" s="95"/>
      <c r="EA76" s="116"/>
    </row>
    <row r="77" spans="1:131" s="1" customFormat="1" ht="20.25" customHeight="1" thickBot="1" x14ac:dyDescent="0.2">
      <c r="A77" s="579"/>
      <c r="B77" s="501"/>
      <c r="C77" s="502"/>
      <c r="D77" s="502"/>
      <c r="E77" s="503"/>
      <c r="F77" s="199"/>
      <c r="G77" s="199"/>
      <c r="H77" s="199"/>
      <c r="I77" s="199"/>
      <c r="J77" s="100"/>
      <c r="K77" s="101"/>
      <c r="L77" s="101"/>
      <c r="M77" s="102"/>
      <c r="N77" s="106"/>
      <c r="O77" s="107"/>
      <c r="P77" s="107"/>
      <c r="Q77" s="107"/>
      <c r="R77" s="107"/>
      <c r="S77" s="107"/>
      <c r="T77" s="107"/>
      <c r="U77" s="107"/>
      <c r="V77" s="107"/>
      <c r="W77" s="108"/>
      <c r="X77" s="100"/>
      <c r="Y77" s="101"/>
      <c r="Z77" s="101"/>
      <c r="AA77" s="102"/>
      <c r="AB77" s="97"/>
      <c r="AC77" s="97"/>
      <c r="AD77" s="100"/>
      <c r="AE77" s="101"/>
      <c r="AF77" s="101"/>
      <c r="AG77" s="101"/>
      <c r="AH77" s="186"/>
      <c r="AI77" s="101"/>
      <c r="AJ77" s="101"/>
      <c r="AK77" s="102"/>
      <c r="AL77" s="160"/>
      <c r="AM77" s="160"/>
      <c r="AN77" s="501"/>
      <c r="AO77" s="502"/>
      <c r="AP77" s="502"/>
      <c r="AQ77" s="503"/>
      <c r="AR77" s="157"/>
      <c r="AS77" s="158"/>
      <c r="AT77" s="507"/>
      <c r="AU77" s="508"/>
      <c r="AV77" s="508"/>
      <c r="AW77" s="508"/>
      <c r="AX77" s="100"/>
      <c r="AY77" s="101"/>
      <c r="AZ77" s="101"/>
      <c r="BA77" s="101"/>
      <c r="BB77" s="186"/>
      <c r="BC77" s="101"/>
      <c r="BD77" s="101"/>
      <c r="BE77" s="187"/>
      <c r="BF77" s="188"/>
      <c r="BG77" s="101"/>
      <c r="BH77" s="101"/>
      <c r="BI77" s="102"/>
      <c r="BJ77" s="97"/>
      <c r="BK77" s="97"/>
      <c r="BL77" s="97"/>
      <c r="BM77" s="117"/>
      <c r="BO77" s="579"/>
      <c r="BP77" s="100"/>
      <c r="BQ77" s="101"/>
      <c r="BR77" s="101"/>
      <c r="BS77" s="102"/>
      <c r="BT77" s="199"/>
      <c r="BU77" s="199"/>
      <c r="BV77" s="199"/>
      <c r="BW77" s="199"/>
      <c r="BX77" s="100"/>
      <c r="BY77" s="101"/>
      <c r="BZ77" s="101"/>
      <c r="CA77" s="102"/>
      <c r="CB77" s="106"/>
      <c r="CC77" s="107"/>
      <c r="CD77" s="107"/>
      <c r="CE77" s="107"/>
      <c r="CF77" s="107"/>
      <c r="CG77" s="107"/>
      <c r="CH77" s="107"/>
      <c r="CI77" s="107"/>
      <c r="CJ77" s="107"/>
      <c r="CK77" s="108"/>
      <c r="CL77" s="100"/>
      <c r="CM77" s="101"/>
      <c r="CN77" s="101"/>
      <c r="CO77" s="102"/>
      <c r="CP77" s="97"/>
      <c r="CQ77" s="97"/>
      <c r="CR77" s="100"/>
      <c r="CS77" s="101"/>
      <c r="CT77" s="101"/>
      <c r="CU77" s="257"/>
      <c r="CV77" s="186"/>
      <c r="CW77" s="101"/>
      <c r="CX77" s="101"/>
      <c r="CY77" s="102"/>
      <c r="CZ77" s="160"/>
      <c r="DA77" s="160"/>
      <c r="DB77" s="100"/>
      <c r="DC77" s="101"/>
      <c r="DD77" s="101"/>
      <c r="DE77" s="102"/>
      <c r="DF77" s="157"/>
      <c r="DG77" s="158"/>
      <c r="DH77" s="96"/>
      <c r="DI77" s="97"/>
      <c r="DJ77" s="97"/>
      <c r="DK77" s="97"/>
      <c r="DL77" s="100"/>
      <c r="DM77" s="101"/>
      <c r="DN77" s="101"/>
      <c r="DO77" s="257"/>
      <c r="DP77" s="186"/>
      <c r="DQ77" s="101"/>
      <c r="DR77" s="101"/>
      <c r="DS77" s="187"/>
      <c r="DT77" s="188"/>
      <c r="DU77" s="101"/>
      <c r="DV77" s="101"/>
      <c r="DW77" s="102"/>
      <c r="DX77" s="97"/>
      <c r="DY77" s="97"/>
      <c r="DZ77" s="97"/>
      <c r="EA77" s="117"/>
    </row>
    <row r="78" spans="1:131" s="1" customFormat="1" ht="21" customHeight="1" thickBot="1" x14ac:dyDescent="0.2">
      <c r="A78" s="578"/>
      <c r="B78" s="467" t="s">
        <v>37</v>
      </c>
      <c r="C78" s="468"/>
      <c r="D78" s="468"/>
      <c r="E78" s="468"/>
      <c r="F78" s="469"/>
      <c r="G78" s="469"/>
      <c r="H78" s="469"/>
      <c r="I78" s="469"/>
      <c r="J78" s="468"/>
      <c r="K78" s="468"/>
      <c r="L78" s="468"/>
      <c r="M78" s="468"/>
      <c r="N78" s="468"/>
      <c r="O78" s="468"/>
      <c r="P78" s="468"/>
      <c r="Q78" s="470"/>
      <c r="R78" s="467" t="s">
        <v>38</v>
      </c>
      <c r="S78" s="468"/>
      <c r="T78" s="468"/>
      <c r="U78" s="468"/>
      <c r="V78" s="468"/>
      <c r="W78" s="468"/>
      <c r="X78" s="468"/>
      <c r="Y78" s="468"/>
      <c r="Z78" s="468"/>
      <c r="AA78" s="468"/>
      <c r="AB78" s="469"/>
      <c r="AC78" s="469"/>
      <c r="AD78" s="468"/>
      <c r="AE78" s="468"/>
      <c r="AF78" s="468"/>
      <c r="AG78" s="470"/>
      <c r="AH78" s="467" t="s">
        <v>39</v>
      </c>
      <c r="AI78" s="491"/>
      <c r="AJ78" s="491"/>
      <c r="AK78" s="491"/>
      <c r="AL78" s="492"/>
      <c r="AM78" s="492"/>
      <c r="AN78" s="491"/>
      <c r="AO78" s="491"/>
      <c r="AP78" s="491"/>
      <c r="AQ78" s="491"/>
      <c r="AR78" s="492"/>
      <c r="AS78" s="492"/>
      <c r="AT78" s="492"/>
      <c r="AU78" s="492"/>
      <c r="AV78" s="492"/>
      <c r="AW78" s="493"/>
      <c r="AX78" s="463" t="s">
        <v>40</v>
      </c>
      <c r="AY78" s="464"/>
      <c r="AZ78" s="464"/>
      <c r="BA78" s="464"/>
      <c r="BB78" s="464"/>
      <c r="BC78" s="464"/>
      <c r="BD78" s="464"/>
      <c r="BE78" s="464"/>
      <c r="BF78" s="464"/>
      <c r="BG78" s="464"/>
      <c r="BH78" s="464"/>
      <c r="BI78" s="464"/>
      <c r="BJ78" s="465"/>
      <c r="BK78" s="465"/>
      <c r="BL78" s="465"/>
      <c r="BM78" s="466"/>
      <c r="BO78" s="578"/>
      <c r="BP78" s="467" t="s">
        <v>37</v>
      </c>
      <c r="BQ78" s="468"/>
      <c r="BR78" s="468"/>
      <c r="BS78" s="468"/>
      <c r="BT78" s="469"/>
      <c r="BU78" s="469"/>
      <c r="BV78" s="469"/>
      <c r="BW78" s="469"/>
      <c r="BX78" s="468"/>
      <c r="BY78" s="468"/>
      <c r="BZ78" s="468"/>
      <c r="CA78" s="468"/>
      <c r="CB78" s="468"/>
      <c r="CC78" s="468"/>
      <c r="CD78" s="468"/>
      <c r="CE78" s="470"/>
      <c r="CF78" s="467" t="s">
        <v>38</v>
      </c>
      <c r="CG78" s="468"/>
      <c r="CH78" s="468"/>
      <c r="CI78" s="468"/>
      <c r="CJ78" s="468"/>
      <c r="CK78" s="468"/>
      <c r="CL78" s="468"/>
      <c r="CM78" s="468"/>
      <c r="CN78" s="468"/>
      <c r="CO78" s="468"/>
      <c r="CP78" s="469"/>
      <c r="CQ78" s="469"/>
      <c r="CR78" s="468"/>
      <c r="CS78" s="468"/>
      <c r="CT78" s="468"/>
      <c r="CU78" s="470"/>
      <c r="CV78" s="467" t="s">
        <v>39</v>
      </c>
      <c r="CW78" s="491"/>
      <c r="CX78" s="491"/>
      <c r="CY78" s="491"/>
      <c r="CZ78" s="492"/>
      <c r="DA78" s="492"/>
      <c r="DB78" s="491"/>
      <c r="DC78" s="491"/>
      <c r="DD78" s="491"/>
      <c r="DE78" s="491"/>
      <c r="DF78" s="492"/>
      <c r="DG78" s="492"/>
      <c r="DH78" s="492"/>
      <c r="DI78" s="492"/>
      <c r="DJ78" s="492"/>
      <c r="DK78" s="493"/>
      <c r="DL78" s="463" t="s">
        <v>40</v>
      </c>
      <c r="DM78" s="464"/>
      <c r="DN78" s="464"/>
      <c r="DO78" s="464"/>
      <c r="DP78" s="464"/>
      <c r="DQ78" s="464"/>
      <c r="DR78" s="464"/>
      <c r="DS78" s="464"/>
      <c r="DT78" s="464"/>
      <c r="DU78" s="464"/>
      <c r="DV78" s="464"/>
      <c r="DW78" s="464"/>
      <c r="DX78" s="465"/>
      <c r="DY78" s="465"/>
      <c r="DZ78" s="465"/>
      <c r="EA78" s="466"/>
    </row>
    <row r="79" spans="1:131" s="1" customFormat="1" ht="21" customHeight="1" x14ac:dyDescent="0.15">
      <c r="A79" s="579"/>
      <c r="B79" s="86" t="s">
        <v>32</v>
      </c>
      <c r="C79" s="87"/>
      <c r="D79" s="87"/>
      <c r="E79" s="87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87"/>
      <c r="Q79" s="88" t="s">
        <v>29</v>
      </c>
      <c r="R79" s="89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8" t="s">
        <v>29</v>
      </c>
      <c r="AH79" s="89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8" t="s">
        <v>29</v>
      </c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8" t="s">
        <v>29</v>
      </c>
      <c r="BO79" s="579"/>
      <c r="BP79" s="86" t="s">
        <v>32</v>
      </c>
      <c r="BQ79" s="87"/>
      <c r="BR79" s="87"/>
      <c r="BS79" s="87"/>
      <c r="BT79" s="494"/>
      <c r="BU79" s="494"/>
      <c r="BV79" s="494"/>
      <c r="BW79" s="494"/>
      <c r="BX79" s="494"/>
      <c r="BY79" s="494"/>
      <c r="BZ79" s="494"/>
      <c r="CA79" s="494"/>
      <c r="CB79" s="494"/>
      <c r="CC79" s="494"/>
      <c r="CD79" s="87"/>
      <c r="CE79" s="88" t="s">
        <v>29</v>
      </c>
      <c r="CF79" s="89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8" t="s">
        <v>29</v>
      </c>
      <c r="CV79" s="89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8" t="s">
        <v>29</v>
      </c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8" t="s">
        <v>29</v>
      </c>
    </row>
    <row r="80" spans="1:131" s="1" customFormat="1" ht="21" customHeight="1" x14ac:dyDescent="0.15">
      <c r="A80" s="579"/>
      <c r="B80" s="480">
        <f>B20</f>
        <v>123456</v>
      </c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2"/>
      <c r="R80" s="480">
        <f>R20</f>
        <v>100000</v>
      </c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481"/>
      <c r="AD80" s="481"/>
      <c r="AE80" s="481"/>
      <c r="AF80" s="481"/>
      <c r="AG80" s="482"/>
      <c r="AH80" s="480">
        <f>AH20</f>
        <v>0</v>
      </c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2"/>
      <c r="AX80" s="481">
        <f>AX20</f>
        <v>0</v>
      </c>
      <c r="AY80" s="481"/>
      <c r="AZ80" s="481"/>
      <c r="BA80" s="481"/>
      <c r="BB80" s="481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6"/>
      <c r="BO80" s="579"/>
      <c r="BP80" s="480">
        <f>B20</f>
        <v>123456</v>
      </c>
      <c r="BQ80" s="481"/>
      <c r="BR80" s="481"/>
      <c r="BS80" s="481"/>
      <c r="BT80" s="481"/>
      <c r="BU80" s="481"/>
      <c r="BV80" s="481"/>
      <c r="BW80" s="481"/>
      <c r="BX80" s="481"/>
      <c r="BY80" s="481"/>
      <c r="BZ80" s="481"/>
      <c r="CA80" s="481"/>
      <c r="CB80" s="481"/>
      <c r="CC80" s="481"/>
      <c r="CD80" s="481"/>
      <c r="CE80" s="482"/>
      <c r="CF80" s="480">
        <f>R20</f>
        <v>100000</v>
      </c>
      <c r="CG80" s="481"/>
      <c r="CH80" s="481"/>
      <c r="CI80" s="481"/>
      <c r="CJ80" s="481"/>
      <c r="CK80" s="481"/>
      <c r="CL80" s="481"/>
      <c r="CM80" s="481"/>
      <c r="CN80" s="481"/>
      <c r="CO80" s="481"/>
      <c r="CP80" s="481"/>
      <c r="CQ80" s="481"/>
      <c r="CR80" s="481"/>
      <c r="CS80" s="481"/>
      <c r="CT80" s="481"/>
      <c r="CU80" s="482"/>
      <c r="CV80" s="480">
        <f>AH20</f>
        <v>0</v>
      </c>
      <c r="CW80" s="481"/>
      <c r="CX80" s="481"/>
      <c r="CY80" s="481"/>
      <c r="CZ80" s="481"/>
      <c r="DA80" s="481"/>
      <c r="DB80" s="481"/>
      <c r="DC80" s="481"/>
      <c r="DD80" s="481"/>
      <c r="DE80" s="481"/>
      <c r="DF80" s="481"/>
      <c r="DG80" s="481"/>
      <c r="DH80" s="481"/>
      <c r="DI80" s="481"/>
      <c r="DJ80" s="481"/>
      <c r="DK80" s="482"/>
      <c r="DL80" s="481">
        <f>AX20</f>
        <v>0</v>
      </c>
      <c r="DM80" s="481"/>
      <c r="DN80" s="481"/>
      <c r="DO80" s="481"/>
      <c r="DP80" s="481"/>
      <c r="DQ80" s="481"/>
      <c r="DR80" s="481"/>
      <c r="DS80" s="481"/>
      <c r="DT80" s="481"/>
      <c r="DU80" s="481"/>
      <c r="DV80" s="481"/>
      <c r="DW80" s="481"/>
      <c r="DX80" s="481"/>
      <c r="DY80" s="481"/>
      <c r="DZ80" s="481"/>
      <c r="EA80" s="486"/>
    </row>
    <row r="81" spans="1:131" s="1" customFormat="1" ht="9.75" customHeight="1" thickBot="1" x14ac:dyDescent="0.2">
      <c r="A81" s="579"/>
      <c r="B81" s="483"/>
      <c r="C81" s="484"/>
      <c r="D81" s="484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5"/>
      <c r="R81" s="483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5"/>
      <c r="AH81" s="483"/>
      <c r="AI81" s="484"/>
      <c r="AJ81" s="484"/>
      <c r="AK81" s="484"/>
      <c r="AL81" s="484"/>
      <c r="AM81" s="484"/>
      <c r="AN81" s="484"/>
      <c r="AO81" s="484"/>
      <c r="AP81" s="484"/>
      <c r="AQ81" s="484"/>
      <c r="AR81" s="484"/>
      <c r="AS81" s="484"/>
      <c r="AT81" s="484"/>
      <c r="AU81" s="484"/>
      <c r="AV81" s="484"/>
      <c r="AW81" s="485"/>
      <c r="AX81" s="487"/>
      <c r="AY81" s="487"/>
      <c r="AZ81" s="487"/>
      <c r="BA81" s="487"/>
      <c r="BB81" s="487"/>
      <c r="BC81" s="487"/>
      <c r="BD81" s="487"/>
      <c r="BE81" s="487"/>
      <c r="BF81" s="487"/>
      <c r="BG81" s="487"/>
      <c r="BH81" s="487"/>
      <c r="BI81" s="487"/>
      <c r="BJ81" s="487"/>
      <c r="BK81" s="487"/>
      <c r="BL81" s="487"/>
      <c r="BM81" s="488"/>
      <c r="BO81" s="579"/>
      <c r="BP81" s="483"/>
      <c r="BQ81" s="484"/>
      <c r="BR81" s="484"/>
      <c r="BS81" s="484"/>
      <c r="BT81" s="484"/>
      <c r="BU81" s="484"/>
      <c r="BV81" s="484"/>
      <c r="BW81" s="484"/>
      <c r="BX81" s="484"/>
      <c r="BY81" s="484"/>
      <c r="BZ81" s="484"/>
      <c r="CA81" s="484"/>
      <c r="CB81" s="484"/>
      <c r="CC81" s="484"/>
      <c r="CD81" s="484"/>
      <c r="CE81" s="485"/>
      <c r="CF81" s="483"/>
      <c r="CG81" s="484"/>
      <c r="CH81" s="484"/>
      <c r="CI81" s="484"/>
      <c r="CJ81" s="484"/>
      <c r="CK81" s="484"/>
      <c r="CL81" s="484"/>
      <c r="CM81" s="484"/>
      <c r="CN81" s="484"/>
      <c r="CO81" s="484"/>
      <c r="CP81" s="484"/>
      <c r="CQ81" s="484"/>
      <c r="CR81" s="484"/>
      <c r="CS81" s="484"/>
      <c r="CT81" s="484"/>
      <c r="CU81" s="485"/>
      <c r="CV81" s="483"/>
      <c r="CW81" s="484"/>
      <c r="CX81" s="484"/>
      <c r="CY81" s="484"/>
      <c r="CZ81" s="484"/>
      <c r="DA81" s="484"/>
      <c r="DB81" s="484"/>
      <c r="DC81" s="484"/>
      <c r="DD81" s="484"/>
      <c r="DE81" s="484"/>
      <c r="DF81" s="484"/>
      <c r="DG81" s="484"/>
      <c r="DH81" s="484"/>
      <c r="DI81" s="484"/>
      <c r="DJ81" s="484"/>
      <c r="DK81" s="485"/>
      <c r="DL81" s="487"/>
      <c r="DM81" s="487"/>
      <c r="DN81" s="487"/>
      <c r="DO81" s="487"/>
      <c r="DP81" s="487"/>
      <c r="DQ81" s="487"/>
      <c r="DR81" s="487"/>
      <c r="DS81" s="487"/>
      <c r="DT81" s="487"/>
      <c r="DU81" s="487"/>
      <c r="DV81" s="487"/>
      <c r="DW81" s="487"/>
      <c r="DX81" s="487"/>
      <c r="DY81" s="487"/>
      <c r="DZ81" s="487"/>
      <c r="EA81" s="488"/>
    </row>
    <row r="82" spans="1:131" s="1" customFormat="1" ht="17.25" customHeight="1" x14ac:dyDescent="0.15">
      <c r="A82" s="578"/>
      <c r="B82" s="489" t="s">
        <v>41</v>
      </c>
      <c r="C82" s="490"/>
      <c r="D82" s="490"/>
      <c r="E82" s="490"/>
      <c r="F82" s="85"/>
      <c r="G82" s="471"/>
      <c r="H82" s="471"/>
      <c r="I82" s="472"/>
      <c r="J82" s="472"/>
      <c r="K82" s="472"/>
      <c r="L82" s="472"/>
      <c r="M82" s="472"/>
      <c r="N82" s="472"/>
      <c r="O82" s="472"/>
      <c r="P82" s="472"/>
      <c r="Q82" s="471"/>
      <c r="R82" s="471"/>
      <c r="S82" s="472"/>
      <c r="T82" s="472"/>
      <c r="U82" s="472"/>
      <c r="V82" s="472"/>
      <c r="W82" s="472"/>
      <c r="X82" s="472"/>
      <c r="Y82" s="472"/>
      <c r="Z82" s="472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1"/>
      <c r="BO82" s="578"/>
      <c r="BP82" s="489" t="s">
        <v>41</v>
      </c>
      <c r="BQ82" s="490"/>
      <c r="BR82" s="490"/>
      <c r="BS82" s="490"/>
      <c r="BT82" s="85"/>
      <c r="BU82" s="471"/>
      <c r="BV82" s="471"/>
      <c r="BW82" s="472"/>
      <c r="BX82" s="472"/>
      <c r="BY82" s="472"/>
      <c r="BZ82" s="472"/>
      <c r="CA82" s="472"/>
      <c r="CB82" s="472"/>
      <c r="CC82" s="472"/>
      <c r="CD82" s="472"/>
      <c r="CE82" s="471"/>
      <c r="CF82" s="471"/>
      <c r="CG82" s="472"/>
      <c r="CH82" s="472"/>
      <c r="CI82" s="472"/>
      <c r="CJ82" s="472"/>
      <c r="CK82" s="472"/>
      <c r="CL82" s="472"/>
      <c r="CM82" s="472"/>
      <c r="CN82" s="472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1"/>
    </row>
    <row r="83" spans="1:131" s="1" customFormat="1" ht="17.25" customHeight="1" x14ac:dyDescent="0.15">
      <c r="A83" s="578"/>
      <c r="B83" s="473"/>
      <c r="C83" s="474"/>
      <c r="D83" s="474"/>
      <c r="E83" s="474"/>
      <c r="F83" s="477" t="str">
        <f>F23</f>
        <v>これはサンプルです</v>
      </c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7"/>
      <c r="AL83" s="477"/>
      <c r="AM83" s="477"/>
      <c r="AN83" s="477"/>
      <c r="AO83" s="477"/>
      <c r="AP83" s="477"/>
      <c r="AQ83" s="477"/>
      <c r="AR83" s="477"/>
      <c r="AS83" s="477"/>
      <c r="AT83" s="477"/>
      <c r="AU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  <c r="BG83" s="477"/>
      <c r="BH83" s="477"/>
      <c r="BI83" s="477"/>
      <c r="BJ83" s="477"/>
      <c r="BK83" s="477"/>
      <c r="BL83" s="477"/>
      <c r="BM83" s="478"/>
      <c r="BO83" s="578"/>
      <c r="BP83" s="473"/>
      <c r="BQ83" s="474"/>
      <c r="BR83" s="474"/>
      <c r="BS83" s="474"/>
      <c r="BT83" s="477" t="str">
        <f>F23</f>
        <v>これはサンプルです</v>
      </c>
      <c r="BU83" s="477"/>
      <c r="BV83" s="477"/>
      <c r="BW83" s="477"/>
      <c r="BX83" s="477"/>
      <c r="BY83" s="477"/>
      <c r="BZ83" s="477"/>
      <c r="CA83" s="477"/>
      <c r="CB83" s="477"/>
      <c r="CC83" s="477"/>
      <c r="CD83" s="477"/>
      <c r="CE83" s="477"/>
      <c r="CF83" s="477"/>
      <c r="CG83" s="477"/>
      <c r="CH83" s="477"/>
      <c r="CI83" s="477"/>
      <c r="CJ83" s="477"/>
      <c r="CK83" s="477"/>
      <c r="CL83" s="477"/>
      <c r="CM83" s="477"/>
      <c r="CN83" s="477"/>
      <c r="CO83" s="477"/>
      <c r="CP83" s="477"/>
      <c r="CQ83" s="477"/>
      <c r="CR83" s="477"/>
      <c r="CS83" s="477"/>
      <c r="CT83" s="477"/>
      <c r="CU83" s="477"/>
      <c r="CV83" s="477"/>
      <c r="CW83" s="477"/>
      <c r="CX83" s="477"/>
      <c r="CY83" s="477"/>
      <c r="CZ83" s="477"/>
      <c r="DA83" s="477"/>
      <c r="DB83" s="477"/>
      <c r="DC83" s="477"/>
      <c r="DD83" s="477"/>
      <c r="DE83" s="477"/>
      <c r="DF83" s="477"/>
      <c r="DG83" s="477"/>
      <c r="DH83" s="477"/>
      <c r="DI83" s="477"/>
      <c r="DJ83" s="477"/>
      <c r="DK83" s="477"/>
      <c r="DL83" s="477"/>
      <c r="DM83" s="477"/>
      <c r="DN83" s="477"/>
      <c r="DO83" s="477"/>
      <c r="DP83" s="477"/>
      <c r="DQ83" s="477"/>
      <c r="DR83" s="477"/>
      <c r="DS83" s="477"/>
      <c r="DT83" s="477"/>
      <c r="DU83" s="477"/>
      <c r="DV83" s="477"/>
      <c r="DW83" s="477"/>
      <c r="DX83" s="477"/>
      <c r="DY83" s="477"/>
      <c r="DZ83" s="477"/>
      <c r="EA83" s="478"/>
    </row>
    <row r="84" spans="1:131" s="1" customFormat="1" ht="17.25" customHeight="1" x14ac:dyDescent="0.15">
      <c r="B84" s="473"/>
      <c r="C84" s="474"/>
      <c r="D84" s="474"/>
      <c r="E84" s="474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7"/>
      <c r="AN84" s="477"/>
      <c r="AO84" s="477"/>
      <c r="AP84" s="477"/>
      <c r="AQ84" s="477"/>
      <c r="AR84" s="477"/>
      <c r="AS84" s="477"/>
      <c r="AT84" s="477"/>
      <c r="AU84" s="477"/>
      <c r="AV84" s="477"/>
      <c r="AW84" s="477"/>
      <c r="AX84" s="477"/>
      <c r="AY84" s="477"/>
      <c r="AZ84" s="477"/>
      <c r="BA84" s="477"/>
      <c r="BB84" s="477"/>
      <c r="BC84" s="477"/>
      <c r="BD84" s="477"/>
      <c r="BE84" s="477"/>
      <c r="BF84" s="477"/>
      <c r="BG84" s="477"/>
      <c r="BH84" s="477"/>
      <c r="BI84" s="477"/>
      <c r="BJ84" s="477"/>
      <c r="BK84" s="477"/>
      <c r="BL84" s="477"/>
      <c r="BM84" s="478"/>
      <c r="BP84" s="473"/>
      <c r="BQ84" s="474"/>
      <c r="BR84" s="474"/>
      <c r="BS84" s="474"/>
      <c r="BT84" s="477"/>
      <c r="BU84" s="477"/>
      <c r="BV84" s="477"/>
      <c r="BW84" s="477"/>
      <c r="BX84" s="477"/>
      <c r="BY84" s="477"/>
      <c r="BZ84" s="477"/>
      <c r="CA84" s="477"/>
      <c r="CB84" s="477"/>
      <c r="CC84" s="477"/>
      <c r="CD84" s="477"/>
      <c r="CE84" s="477"/>
      <c r="CF84" s="477"/>
      <c r="CG84" s="477"/>
      <c r="CH84" s="477"/>
      <c r="CI84" s="477"/>
      <c r="CJ84" s="477"/>
      <c r="CK84" s="477"/>
      <c r="CL84" s="477"/>
      <c r="CM84" s="477"/>
      <c r="CN84" s="477"/>
      <c r="CO84" s="477"/>
      <c r="CP84" s="477"/>
      <c r="CQ84" s="477"/>
      <c r="CR84" s="477"/>
      <c r="CS84" s="477"/>
      <c r="CT84" s="477"/>
      <c r="CU84" s="477"/>
      <c r="CV84" s="477"/>
      <c r="CW84" s="477"/>
      <c r="CX84" s="477"/>
      <c r="CY84" s="477"/>
      <c r="CZ84" s="477"/>
      <c r="DA84" s="477"/>
      <c r="DB84" s="477"/>
      <c r="DC84" s="477"/>
      <c r="DD84" s="477"/>
      <c r="DE84" s="477"/>
      <c r="DF84" s="477"/>
      <c r="DG84" s="477"/>
      <c r="DH84" s="477"/>
      <c r="DI84" s="477"/>
      <c r="DJ84" s="477"/>
      <c r="DK84" s="477"/>
      <c r="DL84" s="477"/>
      <c r="DM84" s="477"/>
      <c r="DN84" s="477"/>
      <c r="DO84" s="477"/>
      <c r="DP84" s="477"/>
      <c r="DQ84" s="477"/>
      <c r="DR84" s="477"/>
      <c r="DS84" s="477"/>
      <c r="DT84" s="477"/>
      <c r="DU84" s="477"/>
      <c r="DV84" s="477"/>
      <c r="DW84" s="477"/>
      <c r="DX84" s="477"/>
      <c r="DY84" s="477"/>
      <c r="DZ84" s="477"/>
      <c r="EA84" s="478"/>
    </row>
    <row r="85" spans="1:131" s="1" customFormat="1" ht="17.25" customHeight="1" x14ac:dyDescent="0.15">
      <c r="B85" s="473"/>
      <c r="C85" s="474"/>
      <c r="D85" s="474"/>
      <c r="E85" s="474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477"/>
      <c r="BI85" s="477"/>
      <c r="BJ85" s="477"/>
      <c r="BK85" s="477"/>
      <c r="BL85" s="477"/>
      <c r="BM85" s="478"/>
      <c r="BP85" s="473"/>
      <c r="BQ85" s="474"/>
      <c r="BR85" s="474"/>
      <c r="BS85" s="474"/>
      <c r="BT85" s="477"/>
      <c r="BU85" s="477"/>
      <c r="BV85" s="477"/>
      <c r="BW85" s="477"/>
      <c r="BX85" s="477"/>
      <c r="BY85" s="477"/>
      <c r="BZ85" s="477"/>
      <c r="CA85" s="477"/>
      <c r="CB85" s="477"/>
      <c r="CC85" s="477"/>
      <c r="CD85" s="477"/>
      <c r="CE85" s="477"/>
      <c r="CF85" s="477"/>
      <c r="CG85" s="477"/>
      <c r="CH85" s="477"/>
      <c r="CI85" s="477"/>
      <c r="CJ85" s="477"/>
      <c r="CK85" s="477"/>
      <c r="CL85" s="477"/>
      <c r="CM85" s="477"/>
      <c r="CN85" s="477"/>
      <c r="CO85" s="477"/>
      <c r="CP85" s="477"/>
      <c r="CQ85" s="477"/>
      <c r="CR85" s="477"/>
      <c r="CS85" s="477"/>
      <c r="CT85" s="477"/>
      <c r="CU85" s="477"/>
      <c r="CV85" s="477"/>
      <c r="CW85" s="477"/>
      <c r="CX85" s="477"/>
      <c r="CY85" s="477"/>
      <c r="CZ85" s="477"/>
      <c r="DA85" s="477"/>
      <c r="DB85" s="477"/>
      <c r="DC85" s="477"/>
      <c r="DD85" s="477"/>
      <c r="DE85" s="477"/>
      <c r="DF85" s="477"/>
      <c r="DG85" s="477"/>
      <c r="DH85" s="477"/>
      <c r="DI85" s="477"/>
      <c r="DJ85" s="477"/>
      <c r="DK85" s="477"/>
      <c r="DL85" s="477"/>
      <c r="DM85" s="477"/>
      <c r="DN85" s="477"/>
      <c r="DO85" s="477"/>
      <c r="DP85" s="477"/>
      <c r="DQ85" s="477"/>
      <c r="DR85" s="477"/>
      <c r="DS85" s="477"/>
      <c r="DT85" s="477"/>
      <c r="DU85" s="477"/>
      <c r="DV85" s="477"/>
      <c r="DW85" s="477"/>
      <c r="DX85" s="477"/>
      <c r="DY85" s="477"/>
      <c r="DZ85" s="477"/>
      <c r="EA85" s="478"/>
    </row>
    <row r="86" spans="1:131" s="1" customFormat="1" ht="32.25" customHeight="1" thickBot="1" x14ac:dyDescent="0.2">
      <c r="B86" s="475"/>
      <c r="C86" s="476"/>
      <c r="D86" s="476"/>
      <c r="E86" s="476"/>
      <c r="F86" s="479"/>
      <c r="G86" s="479"/>
      <c r="H86" s="479"/>
      <c r="I86" s="479"/>
      <c r="J86" s="479"/>
      <c r="K86" s="477"/>
      <c r="L86" s="477"/>
      <c r="M86" s="477"/>
      <c r="N86" s="477"/>
      <c r="O86" s="477"/>
      <c r="P86" s="477"/>
      <c r="Q86" s="477"/>
      <c r="R86" s="479"/>
      <c r="S86" s="479"/>
      <c r="T86" s="479"/>
      <c r="U86" s="479"/>
      <c r="V86" s="479"/>
      <c r="W86" s="477"/>
      <c r="X86" s="477"/>
      <c r="Y86" s="477"/>
      <c r="Z86" s="477"/>
      <c r="AA86" s="477"/>
      <c r="AB86" s="477"/>
      <c r="AC86" s="477"/>
      <c r="AD86" s="479"/>
      <c r="AE86" s="479"/>
      <c r="AF86" s="479"/>
      <c r="AG86" s="479"/>
      <c r="AH86" s="479"/>
      <c r="AI86" s="477"/>
      <c r="AJ86" s="477"/>
      <c r="AK86" s="477"/>
      <c r="AL86" s="477"/>
      <c r="AM86" s="477"/>
      <c r="AN86" s="477"/>
      <c r="AO86" s="477"/>
      <c r="AP86" s="479"/>
      <c r="AQ86" s="479"/>
      <c r="AR86" s="479"/>
      <c r="AS86" s="479"/>
      <c r="AT86" s="479"/>
      <c r="AU86" s="477"/>
      <c r="AV86" s="477"/>
      <c r="AW86" s="477"/>
      <c r="AX86" s="477"/>
      <c r="AY86" s="477"/>
      <c r="AZ86" s="477"/>
      <c r="BA86" s="477"/>
      <c r="BB86" s="479"/>
      <c r="BC86" s="479"/>
      <c r="BD86" s="479"/>
      <c r="BE86" s="479"/>
      <c r="BF86" s="479"/>
      <c r="BG86" s="477"/>
      <c r="BH86" s="477"/>
      <c r="BI86" s="477"/>
      <c r="BJ86" s="477"/>
      <c r="BK86" s="477"/>
      <c r="BL86" s="477"/>
      <c r="BM86" s="478"/>
      <c r="BP86" s="475"/>
      <c r="BQ86" s="476"/>
      <c r="BR86" s="476"/>
      <c r="BS86" s="476"/>
      <c r="BT86" s="479"/>
      <c r="BU86" s="479"/>
      <c r="BV86" s="479"/>
      <c r="BW86" s="479"/>
      <c r="BX86" s="479"/>
      <c r="BY86" s="477"/>
      <c r="BZ86" s="477"/>
      <c r="CA86" s="477"/>
      <c r="CB86" s="477"/>
      <c r="CC86" s="477"/>
      <c r="CD86" s="477"/>
      <c r="CE86" s="477"/>
      <c r="CF86" s="479"/>
      <c r="CG86" s="479"/>
      <c r="CH86" s="479"/>
      <c r="CI86" s="479"/>
      <c r="CJ86" s="479"/>
      <c r="CK86" s="477"/>
      <c r="CL86" s="477"/>
      <c r="CM86" s="477"/>
      <c r="CN86" s="477"/>
      <c r="CO86" s="477"/>
      <c r="CP86" s="477"/>
      <c r="CQ86" s="477"/>
      <c r="CR86" s="479"/>
      <c r="CS86" s="479"/>
      <c r="CT86" s="479"/>
      <c r="CU86" s="479"/>
      <c r="CV86" s="479"/>
      <c r="CW86" s="477"/>
      <c r="CX86" s="477"/>
      <c r="CY86" s="477"/>
      <c r="CZ86" s="477"/>
      <c r="DA86" s="477"/>
      <c r="DB86" s="477"/>
      <c r="DC86" s="477"/>
      <c r="DD86" s="479"/>
      <c r="DE86" s="479"/>
      <c r="DF86" s="479"/>
      <c r="DG86" s="479"/>
      <c r="DH86" s="479"/>
      <c r="DI86" s="477"/>
      <c r="DJ86" s="477"/>
      <c r="DK86" s="477"/>
      <c r="DL86" s="477"/>
      <c r="DM86" s="477"/>
      <c r="DN86" s="477"/>
      <c r="DO86" s="477"/>
      <c r="DP86" s="479"/>
      <c r="DQ86" s="479"/>
      <c r="DR86" s="479"/>
      <c r="DS86" s="479"/>
      <c r="DT86" s="479"/>
      <c r="DU86" s="477"/>
      <c r="DV86" s="477"/>
      <c r="DW86" s="477"/>
      <c r="DX86" s="477"/>
      <c r="DY86" s="477"/>
      <c r="DZ86" s="477"/>
      <c r="EA86" s="478"/>
    </row>
    <row r="87" spans="1:131" s="1" customFormat="1" ht="15" customHeight="1" x14ac:dyDescent="0.15">
      <c r="B87" s="459" t="s">
        <v>42</v>
      </c>
      <c r="C87" s="373"/>
      <c r="D87" s="373"/>
      <c r="E87" s="373"/>
      <c r="F87" s="246" t="s">
        <v>43</v>
      </c>
      <c r="G87" s="247"/>
      <c r="H87" s="247"/>
      <c r="I87" s="247"/>
      <c r="J87" s="247"/>
      <c r="K87" s="73"/>
      <c r="L87" s="74"/>
      <c r="M87" s="74"/>
      <c r="N87" s="74"/>
      <c r="O87" s="74"/>
      <c r="P87" s="74"/>
      <c r="Q87" s="75" t="s">
        <v>15</v>
      </c>
      <c r="R87" s="247" t="s">
        <v>189</v>
      </c>
      <c r="S87" s="247"/>
      <c r="T87" s="247"/>
      <c r="U87" s="247"/>
      <c r="V87" s="247"/>
      <c r="W87" s="73"/>
      <c r="X87" s="74"/>
      <c r="Y87" s="74"/>
      <c r="Z87" s="74"/>
      <c r="AA87" s="74"/>
      <c r="AB87" s="74"/>
      <c r="AC87" s="75" t="s">
        <v>15</v>
      </c>
      <c r="AD87" s="247" t="s">
        <v>188</v>
      </c>
      <c r="AE87" s="247"/>
      <c r="AF87" s="247"/>
      <c r="AG87" s="247"/>
      <c r="AH87" s="247"/>
      <c r="AI87" s="73"/>
      <c r="AJ87" s="74"/>
      <c r="AK87" s="74"/>
      <c r="AL87" s="74"/>
      <c r="AM87" s="74"/>
      <c r="AN87" s="74"/>
      <c r="AO87" s="75" t="s">
        <v>15</v>
      </c>
      <c r="AP87" s="247" t="s">
        <v>46</v>
      </c>
      <c r="AQ87" s="247"/>
      <c r="AR87" s="247"/>
      <c r="AS87" s="247"/>
      <c r="AT87" s="247"/>
      <c r="AU87" s="73"/>
      <c r="AV87" s="74"/>
      <c r="AW87" s="74"/>
      <c r="AX87" s="74"/>
      <c r="AY87" s="74"/>
      <c r="AZ87" s="74"/>
      <c r="BA87" s="75" t="s">
        <v>15</v>
      </c>
      <c r="BB87" s="247" t="s">
        <v>47</v>
      </c>
      <c r="BC87" s="247"/>
      <c r="BD87" s="247"/>
      <c r="BE87" s="247"/>
      <c r="BF87" s="247"/>
      <c r="BG87" s="73"/>
      <c r="BH87" s="74"/>
      <c r="BI87" s="74"/>
      <c r="BJ87" s="74"/>
      <c r="BK87" s="74"/>
      <c r="BL87" s="74"/>
      <c r="BM87" s="75" t="s">
        <v>15</v>
      </c>
      <c r="BP87" s="459" t="s">
        <v>42</v>
      </c>
      <c r="BQ87" s="373"/>
      <c r="BR87" s="373"/>
      <c r="BS87" s="373"/>
      <c r="BT87" s="246" t="s">
        <v>43</v>
      </c>
      <c r="BU87" s="247"/>
      <c r="BV87" s="247"/>
      <c r="BW87" s="247"/>
      <c r="BX87" s="247"/>
      <c r="BY87" s="73"/>
      <c r="BZ87" s="74"/>
      <c r="CA87" s="74"/>
      <c r="CB87" s="74"/>
      <c r="CC87" s="74"/>
      <c r="CD87" s="74"/>
      <c r="CE87" s="75" t="s">
        <v>15</v>
      </c>
      <c r="CF87" s="247" t="s">
        <v>44</v>
      </c>
      <c r="CG87" s="247"/>
      <c r="CH87" s="247"/>
      <c r="CI87" s="247"/>
      <c r="CJ87" s="247"/>
      <c r="CK87" s="73"/>
      <c r="CL87" s="74"/>
      <c r="CM87" s="74"/>
      <c r="CN87" s="74"/>
      <c r="CO87" s="74"/>
      <c r="CP87" s="74"/>
      <c r="CQ87" s="75" t="s">
        <v>15</v>
      </c>
      <c r="CR87" s="247" t="s">
        <v>45</v>
      </c>
      <c r="CS87" s="247"/>
      <c r="CT87" s="247"/>
      <c r="CU87" s="247"/>
      <c r="CV87" s="247"/>
      <c r="CW87" s="73"/>
      <c r="CX87" s="74"/>
      <c r="CY87" s="74"/>
      <c r="CZ87" s="74"/>
      <c r="DA87" s="74"/>
      <c r="DB87" s="74"/>
      <c r="DC87" s="75" t="s">
        <v>15</v>
      </c>
      <c r="DD87" s="247" t="s">
        <v>46</v>
      </c>
      <c r="DE87" s="247"/>
      <c r="DF87" s="247"/>
      <c r="DG87" s="247"/>
      <c r="DH87" s="247"/>
      <c r="DI87" s="73"/>
      <c r="DJ87" s="74"/>
      <c r="DK87" s="74"/>
      <c r="DL87" s="74"/>
      <c r="DM87" s="74"/>
      <c r="DN87" s="74"/>
      <c r="DO87" s="75" t="s">
        <v>15</v>
      </c>
      <c r="DP87" s="247" t="s">
        <v>47</v>
      </c>
      <c r="DQ87" s="247"/>
      <c r="DR87" s="247"/>
      <c r="DS87" s="247"/>
      <c r="DT87" s="247"/>
      <c r="DU87" s="73"/>
      <c r="DV87" s="74"/>
      <c r="DW87" s="74"/>
      <c r="DX87" s="74"/>
      <c r="DY87" s="74"/>
      <c r="DZ87" s="74"/>
      <c r="EA87" s="75" t="s">
        <v>15</v>
      </c>
    </row>
    <row r="88" spans="1:131" s="1" customFormat="1" ht="29.25" customHeight="1" thickBot="1" x14ac:dyDescent="0.2">
      <c r="B88" s="460"/>
      <c r="C88" s="461"/>
      <c r="D88" s="461"/>
      <c r="E88" s="461"/>
      <c r="F88" s="460"/>
      <c r="G88" s="461"/>
      <c r="H88" s="461"/>
      <c r="I88" s="461"/>
      <c r="J88" s="461"/>
      <c r="K88" s="440">
        <f>K28</f>
        <v>0</v>
      </c>
      <c r="L88" s="441"/>
      <c r="M88" s="441"/>
      <c r="N88" s="441"/>
      <c r="O88" s="441"/>
      <c r="P88" s="441"/>
      <c r="Q88" s="442"/>
      <c r="R88" s="461"/>
      <c r="S88" s="461"/>
      <c r="T88" s="461"/>
      <c r="U88" s="461"/>
      <c r="V88" s="461"/>
      <c r="W88" s="443">
        <f>W28</f>
        <v>100000</v>
      </c>
      <c r="X88" s="444"/>
      <c r="Y88" s="444"/>
      <c r="Z88" s="444"/>
      <c r="AA88" s="444"/>
      <c r="AB88" s="444"/>
      <c r="AC88" s="445"/>
      <c r="AD88" s="461"/>
      <c r="AE88" s="461"/>
      <c r="AF88" s="461"/>
      <c r="AG88" s="461"/>
      <c r="AH88" s="461"/>
      <c r="AI88" s="443">
        <f>AI28</f>
        <v>0</v>
      </c>
      <c r="AJ88" s="444"/>
      <c r="AK88" s="444"/>
      <c r="AL88" s="444"/>
      <c r="AM88" s="444"/>
      <c r="AN88" s="444"/>
      <c r="AO88" s="445"/>
      <c r="AP88" s="461"/>
      <c r="AQ88" s="461"/>
      <c r="AR88" s="461"/>
      <c r="AS88" s="461"/>
      <c r="AT88" s="461"/>
      <c r="AU88" s="443">
        <f>AU28</f>
        <v>100000</v>
      </c>
      <c r="AV88" s="444"/>
      <c r="AW88" s="444"/>
      <c r="AX88" s="444"/>
      <c r="AY88" s="444"/>
      <c r="AZ88" s="444"/>
      <c r="BA88" s="445"/>
      <c r="BB88" s="461"/>
      <c r="BC88" s="461"/>
      <c r="BD88" s="461"/>
      <c r="BE88" s="461"/>
      <c r="BF88" s="461"/>
      <c r="BG88" s="443">
        <f>BG28</f>
        <v>0</v>
      </c>
      <c r="BH88" s="444"/>
      <c r="BI88" s="444"/>
      <c r="BJ88" s="444"/>
      <c r="BK88" s="444"/>
      <c r="BL88" s="444"/>
      <c r="BM88" s="445"/>
      <c r="BP88" s="460"/>
      <c r="BQ88" s="461"/>
      <c r="BR88" s="461"/>
      <c r="BS88" s="461"/>
      <c r="BT88" s="460"/>
      <c r="BU88" s="461"/>
      <c r="BV88" s="461"/>
      <c r="BW88" s="461"/>
      <c r="BX88" s="461"/>
      <c r="BY88" s="443">
        <f>K28</f>
        <v>0</v>
      </c>
      <c r="BZ88" s="444"/>
      <c r="CA88" s="444"/>
      <c r="CB88" s="444"/>
      <c r="CC88" s="444"/>
      <c r="CD88" s="444"/>
      <c r="CE88" s="445"/>
      <c r="CF88" s="461"/>
      <c r="CG88" s="461"/>
      <c r="CH88" s="461"/>
      <c r="CI88" s="461"/>
      <c r="CJ88" s="461"/>
      <c r="CK88" s="443">
        <f>W28</f>
        <v>100000</v>
      </c>
      <c r="CL88" s="444"/>
      <c r="CM88" s="444"/>
      <c r="CN88" s="444"/>
      <c r="CO88" s="444"/>
      <c r="CP88" s="444"/>
      <c r="CQ88" s="445"/>
      <c r="CR88" s="461"/>
      <c r="CS88" s="461"/>
      <c r="CT88" s="461"/>
      <c r="CU88" s="461"/>
      <c r="CV88" s="461"/>
      <c r="CW88" s="443">
        <f>AI28</f>
        <v>0</v>
      </c>
      <c r="CX88" s="444"/>
      <c r="CY88" s="444"/>
      <c r="CZ88" s="444"/>
      <c r="DA88" s="444"/>
      <c r="DB88" s="444"/>
      <c r="DC88" s="445"/>
      <c r="DD88" s="461"/>
      <c r="DE88" s="461"/>
      <c r="DF88" s="461"/>
      <c r="DG88" s="461"/>
      <c r="DH88" s="461"/>
      <c r="DI88" s="443">
        <f>AU28</f>
        <v>100000</v>
      </c>
      <c r="DJ88" s="444"/>
      <c r="DK88" s="444"/>
      <c r="DL88" s="444"/>
      <c r="DM88" s="444"/>
      <c r="DN88" s="444"/>
      <c r="DO88" s="445"/>
      <c r="DP88" s="461"/>
      <c r="DQ88" s="461"/>
      <c r="DR88" s="461"/>
      <c r="DS88" s="461"/>
      <c r="DT88" s="461"/>
      <c r="DU88" s="443">
        <f>BG28</f>
        <v>0</v>
      </c>
      <c r="DV88" s="444"/>
      <c r="DW88" s="444"/>
      <c r="DX88" s="444"/>
      <c r="DY88" s="444"/>
      <c r="DZ88" s="444"/>
      <c r="EA88" s="445"/>
    </row>
    <row r="89" spans="1:131" s="1" customFormat="1" ht="11.25" customHeight="1" x14ac:dyDescent="0.15">
      <c r="B89" s="246" t="s">
        <v>48</v>
      </c>
      <c r="C89" s="247"/>
      <c r="D89" s="247"/>
      <c r="E89" s="248"/>
      <c r="F89" s="398" t="s">
        <v>49</v>
      </c>
      <c r="G89" s="399"/>
      <c r="H89" s="399"/>
      <c r="I89" s="399"/>
      <c r="J89" s="399"/>
      <c r="K89" s="451">
        <f>K29</f>
        <v>0</v>
      </c>
      <c r="L89" s="452"/>
      <c r="M89" s="452"/>
      <c r="N89" s="452"/>
      <c r="O89" s="452"/>
      <c r="P89" s="452"/>
      <c r="Q89" s="453"/>
      <c r="R89" s="398" t="s">
        <v>50</v>
      </c>
      <c r="S89" s="399"/>
      <c r="T89" s="399"/>
      <c r="U89" s="399"/>
      <c r="V89" s="400"/>
      <c r="W89" s="457" t="s">
        <v>51</v>
      </c>
      <c r="X89" s="458"/>
      <c r="Y89" s="458"/>
      <c r="Z89" s="458"/>
      <c r="AA89" s="458"/>
      <c r="AB89" s="458" t="s">
        <v>52</v>
      </c>
      <c r="AC89" s="458"/>
      <c r="AD89" s="434"/>
      <c r="AE89" s="434"/>
      <c r="AF89" s="435" t="s">
        <v>53</v>
      </c>
      <c r="AG89" s="435"/>
      <c r="AH89" s="435"/>
      <c r="AI89" s="449"/>
      <c r="AJ89" s="437" t="s">
        <v>54</v>
      </c>
      <c r="AK89" s="438"/>
      <c r="AL89" s="438"/>
      <c r="AM89" s="438"/>
      <c r="AN89" s="438"/>
      <c r="AO89" s="439"/>
      <c r="AP89" s="407" t="str">
        <f>AP29</f>
        <v>***</v>
      </c>
      <c r="AQ89" s="408"/>
      <c r="AR89" s="408"/>
      <c r="AS89" s="408"/>
      <c r="AT89" s="408"/>
      <c r="AU89" s="450"/>
      <c r="AV89" s="437" t="s">
        <v>55</v>
      </c>
      <c r="AW89" s="438"/>
      <c r="AX89" s="438"/>
      <c r="AY89" s="438"/>
      <c r="AZ89" s="438"/>
      <c r="BA89" s="439"/>
      <c r="BB89" s="419" t="s">
        <v>29</v>
      </c>
      <c r="BC89" s="420"/>
      <c r="BD89" s="420"/>
      <c r="BE89" s="420"/>
      <c r="BF89" s="420"/>
      <c r="BG89" s="446"/>
      <c r="BH89" s="446"/>
      <c r="BI89" s="446"/>
      <c r="BJ89" s="446"/>
      <c r="BK89" s="446"/>
      <c r="BL89" s="446"/>
      <c r="BM89" s="447"/>
      <c r="BP89" s="246" t="s">
        <v>48</v>
      </c>
      <c r="BQ89" s="247"/>
      <c r="BR89" s="247"/>
      <c r="BS89" s="248"/>
      <c r="BT89" s="398" t="s">
        <v>49</v>
      </c>
      <c r="BU89" s="399"/>
      <c r="BV89" s="399"/>
      <c r="BW89" s="399"/>
      <c r="BX89" s="399"/>
      <c r="BY89" s="451">
        <f>K29</f>
        <v>0</v>
      </c>
      <c r="BZ89" s="452"/>
      <c r="CA89" s="452"/>
      <c r="CB89" s="452"/>
      <c r="CC89" s="452"/>
      <c r="CD89" s="452"/>
      <c r="CE89" s="453"/>
      <c r="CF89" s="398" t="s">
        <v>50</v>
      </c>
      <c r="CG89" s="399"/>
      <c r="CH89" s="399"/>
      <c r="CI89" s="399"/>
      <c r="CJ89" s="400"/>
      <c r="CK89" s="457" t="s">
        <v>51</v>
      </c>
      <c r="CL89" s="458"/>
      <c r="CM89" s="458"/>
      <c r="CN89" s="458"/>
      <c r="CO89" s="458"/>
      <c r="CP89" s="458" t="s">
        <v>52</v>
      </c>
      <c r="CQ89" s="458"/>
      <c r="CR89" s="434"/>
      <c r="CS89" s="434"/>
      <c r="CT89" s="435" t="s">
        <v>53</v>
      </c>
      <c r="CU89" s="435"/>
      <c r="CV89" s="435"/>
      <c r="CW89" s="449"/>
      <c r="CX89" s="437" t="s">
        <v>54</v>
      </c>
      <c r="CY89" s="438"/>
      <c r="CZ89" s="438"/>
      <c r="DA89" s="438"/>
      <c r="DB89" s="438"/>
      <c r="DC89" s="439"/>
      <c r="DD89" s="407" t="str">
        <f>AP29</f>
        <v>***</v>
      </c>
      <c r="DE89" s="408"/>
      <c r="DF89" s="408"/>
      <c r="DG89" s="408"/>
      <c r="DH89" s="408"/>
      <c r="DI89" s="450"/>
      <c r="DJ89" s="437" t="s">
        <v>55</v>
      </c>
      <c r="DK89" s="438"/>
      <c r="DL89" s="438"/>
      <c r="DM89" s="438"/>
      <c r="DN89" s="438"/>
      <c r="DO89" s="439"/>
      <c r="DP89" s="419" t="s">
        <v>29</v>
      </c>
      <c r="DQ89" s="420"/>
      <c r="DR89" s="420"/>
      <c r="DS89" s="420"/>
      <c r="DT89" s="420"/>
      <c r="DU89" s="446"/>
      <c r="DV89" s="446"/>
      <c r="DW89" s="446"/>
      <c r="DX89" s="446"/>
      <c r="DY89" s="446"/>
      <c r="DZ89" s="446"/>
      <c r="EA89" s="447"/>
    </row>
    <row r="90" spans="1:131" s="1" customFormat="1" ht="22.5" customHeight="1" x14ac:dyDescent="0.15">
      <c r="B90" s="459"/>
      <c r="C90" s="373"/>
      <c r="D90" s="373"/>
      <c r="E90" s="374"/>
      <c r="F90" s="404"/>
      <c r="G90" s="405"/>
      <c r="H90" s="405"/>
      <c r="I90" s="405"/>
      <c r="J90" s="405"/>
      <c r="K90" s="454"/>
      <c r="L90" s="455"/>
      <c r="M90" s="455"/>
      <c r="N90" s="455"/>
      <c r="O90" s="455"/>
      <c r="P90" s="455"/>
      <c r="Q90" s="456"/>
      <c r="R90" s="404"/>
      <c r="S90" s="405"/>
      <c r="T90" s="405"/>
      <c r="U90" s="405"/>
      <c r="V90" s="406"/>
      <c r="W90" s="429" t="str">
        <f>W30</f>
        <v>**</v>
      </c>
      <c r="X90" s="430"/>
      <c r="Y90" s="430"/>
      <c r="Z90" s="430"/>
      <c r="AA90" s="430"/>
      <c r="AB90" s="430" t="str">
        <f>AB30</f>
        <v>**</v>
      </c>
      <c r="AC90" s="430"/>
      <c r="AD90" s="430"/>
      <c r="AE90" s="430"/>
      <c r="AF90" s="431" t="str">
        <f>AF30</f>
        <v>**</v>
      </c>
      <c r="AG90" s="431"/>
      <c r="AH90" s="431"/>
      <c r="AI90" s="432"/>
      <c r="AJ90" s="416"/>
      <c r="AK90" s="417"/>
      <c r="AL90" s="417"/>
      <c r="AM90" s="417"/>
      <c r="AN90" s="417"/>
      <c r="AO90" s="418"/>
      <c r="AP90" s="410"/>
      <c r="AQ90" s="411"/>
      <c r="AR90" s="411"/>
      <c r="AS90" s="411"/>
      <c r="AT90" s="411"/>
      <c r="AU90" s="412"/>
      <c r="AV90" s="416"/>
      <c r="AW90" s="417"/>
      <c r="AX90" s="417"/>
      <c r="AY90" s="417"/>
      <c r="AZ90" s="417"/>
      <c r="BA90" s="418"/>
      <c r="BB90" s="422">
        <f>BB30</f>
        <v>0</v>
      </c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48"/>
      <c r="BP90" s="459"/>
      <c r="BQ90" s="373"/>
      <c r="BR90" s="373"/>
      <c r="BS90" s="374"/>
      <c r="BT90" s="404"/>
      <c r="BU90" s="405"/>
      <c r="BV90" s="405"/>
      <c r="BW90" s="405"/>
      <c r="BX90" s="405"/>
      <c r="BY90" s="454"/>
      <c r="BZ90" s="455"/>
      <c r="CA90" s="455"/>
      <c r="CB90" s="455"/>
      <c r="CC90" s="455"/>
      <c r="CD90" s="455"/>
      <c r="CE90" s="456"/>
      <c r="CF90" s="404"/>
      <c r="CG90" s="405"/>
      <c r="CH90" s="405"/>
      <c r="CI90" s="405"/>
      <c r="CJ90" s="406"/>
      <c r="CK90" s="429" t="str">
        <f>W30</f>
        <v>**</v>
      </c>
      <c r="CL90" s="430"/>
      <c r="CM90" s="430"/>
      <c r="CN90" s="430"/>
      <c r="CO90" s="430"/>
      <c r="CP90" s="430" t="str">
        <f>AB30</f>
        <v>**</v>
      </c>
      <c r="CQ90" s="430"/>
      <c r="CR90" s="430"/>
      <c r="CS90" s="430"/>
      <c r="CT90" s="431" t="str">
        <f>AF30</f>
        <v>**</v>
      </c>
      <c r="CU90" s="431"/>
      <c r="CV90" s="431"/>
      <c r="CW90" s="432"/>
      <c r="CX90" s="416"/>
      <c r="CY90" s="417"/>
      <c r="CZ90" s="417"/>
      <c r="DA90" s="417"/>
      <c r="DB90" s="417"/>
      <c r="DC90" s="418"/>
      <c r="DD90" s="410"/>
      <c r="DE90" s="411"/>
      <c r="DF90" s="411"/>
      <c r="DG90" s="411"/>
      <c r="DH90" s="411"/>
      <c r="DI90" s="412"/>
      <c r="DJ90" s="416"/>
      <c r="DK90" s="417"/>
      <c r="DL90" s="417"/>
      <c r="DM90" s="417"/>
      <c r="DN90" s="417"/>
      <c r="DO90" s="418"/>
      <c r="DP90" s="422">
        <f>BB30</f>
        <v>0</v>
      </c>
      <c r="DQ90" s="423"/>
      <c r="DR90" s="423"/>
      <c r="DS90" s="423"/>
      <c r="DT90" s="423"/>
      <c r="DU90" s="423"/>
      <c r="DV90" s="423"/>
      <c r="DW90" s="423"/>
      <c r="DX90" s="423"/>
      <c r="DY90" s="423"/>
      <c r="DZ90" s="423"/>
      <c r="EA90" s="448"/>
    </row>
    <row r="91" spans="1:131" s="1" customFormat="1" ht="11.25" customHeight="1" x14ac:dyDescent="0.15">
      <c r="B91" s="459"/>
      <c r="C91" s="373"/>
      <c r="D91" s="373"/>
      <c r="E91" s="374"/>
      <c r="F91" s="398" t="s">
        <v>56</v>
      </c>
      <c r="G91" s="399"/>
      <c r="H91" s="399"/>
      <c r="I91" s="399"/>
      <c r="J91" s="399"/>
      <c r="K91" s="32"/>
      <c r="L91" s="33"/>
      <c r="M91" s="33"/>
      <c r="N91" s="33"/>
      <c r="O91" s="33"/>
      <c r="P91" s="33"/>
      <c r="Q91" s="34" t="s">
        <v>15</v>
      </c>
      <c r="R91" s="398" t="s">
        <v>57</v>
      </c>
      <c r="S91" s="399"/>
      <c r="T91" s="399"/>
      <c r="U91" s="399"/>
      <c r="V91" s="400"/>
      <c r="W91" s="433" t="s">
        <v>51</v>
      </c>
      <c r="X91" s="434"/>
      <c r="Y91" s="434"/>
      <c r="Z91" s="434"/>
      <c r="AA91" s="434"/>
      <c r="AB91" s="434" t="s">
        <v>52</v>
      </c>
      <c r="AC91" s="434"/>
      <c r="AD91" s="434"/>
      <c r="AE91" s="434"/>
      <c r="AF91" s="435" t="s">
        <v>53</v>
      </c>
      <c r="AG91" s="435"/>
      <c r="AH91" s="435"/>
      <c r="AI91" s="436"/>
      <c r="AJ91" s="413" t="s">
        <v>58</v>
      </c>
      <c r="AK91" s="414"/>
      <c r="AL91" s="414"/>
      <c r="AM91" s="414"/>
      <c r="AN91" s="414"/>
      <c r="AO91" s="415"/>
      <c r="AP91" s="407" t="str">
        <f>AP31</f>
        <v>***</v>
      </c>
      <c r="AQ91" s="408"/>
      <c r="AR91" s="408"/>
      <c r="AS91" s="408"/>
      <c r="AT91" s="408"/>
      <c r="AU91" s="409"/>
      <c r="AV91" s="413" t="s">
        <v>59</v>
      </c>
      <c r="AW91" s="414"/>
      <c r="AX91" s="414"/>
      <c r="AY91" s="414"/>
      <c r="AZ91" s="414"/>
      <c r="BA91" s="415"/>
      <c r="BB91" s="419" t="s">
        <v>29</v>
      </c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1"/>
      <c r="BP91" s="459"/>
      <c r="BQ91" s="373"/>
      <c r="BR91" s="373"/>
      <c r="BS91" s="374"/>
      <c r="BT91" s="398" t="s">
        <v>56</v>
      </c>
      <c r="BU91" s="399"/>
      <c r="BV91" s="399"/>
      <c r="BW91" s="399"/>
      <c r="BX91" s="399"/>
      <c r="BY91" s="32"/>
      <c r="BZ91" s="33"/>
      <c r="CA91" s="33"/>
      <c r="CB91" s="33"/>
      <c r="CC91" s="33"/>
      <c r="CD91" s="33"/>
      <c r="CE91" s="34" t="s">
        <v>15</v>
      </c>
      <c r="CF91" s="398" t="s">
        <v>57</v>
      </c>
      <c r="CG91" s="399"/>
      <c r="CH91" s="399"/>
      <c r="CI91" s="399"/>
      <c r="CJ91" s="400"/>
      <c r="CK91" s="433" t="s">
        <v>51</v>
      </c>
      <c r="CL91" s="434"/>
      <c r="CM91" s="434"/>
      <c r="CN91" s="434"/>
      <c r="CO91" s="434"/>
      <c r="CP91" s="434" t="s">
        <v>52</v>
      </c>
      <c r="CQ91" s="434"/>
      <c r="CR91" s="434"/>
      <c r="CS91" s="434"/>
      <c r="CT91" s="435" t="s">
        <v>53</v>
      </c>
      <c r="CU91" s="435"/>
      <c r="CV91" s="435"/>
      <c r="CW91" s="436"/>
      <c r="CX91" s="413" t="s">
        <v>58</v>
      </c>
      <c r="CY91" s="414"/>
      <c r="CZ91" s="414"/>
      <c r="DA91" s="414"/>
      <c r="DB91" s="414"/>
      <c r="DC91" s="415"/>
      <c r="DD91" s="407" t="str">
        <f>AP31</f>
        <v>***</v>
      </c>
      <c r="DE91" s="408"/>
      <c r="DF91" s="408"/>
      <c r="DG91" s="408"/>
      <c r="DH91" s="408"/>
      <c r="DI91" s="409"/>
      <c r="DJ91" s="413" t="s">
        <v>59</v>
      </c>
      <c r="DK91" s="414"/>
      <c r="DL91" s="414"/>
      <c r="DM91" s="414"/>
      <c r="DN91" s="414"/>
      <c r="DO91" s="415"/>
      <c r="DP91" s="419" t="s">
        <v>29</v>
      </c>
      <c r="DQ91" s="420"/>
      <c r="DR91" s="420"/>
      <c r="DS91" s="420"/>
      <c r="DT91" s="420"/>
      <c r="DU91" s="420"/>
      <c r="DV91" s="420"/>
      <c r="DW91" s="420"/>
      <c r="DX91" s="420"/>
      <c r="DY91" s="420"/>
      <c r="DZ91" s="420"/>
      <c r="EA91" s="421"/>
    </row>
    <row r="92" spans="1:131" s="1" customFormat="1" ht="22.5" customHeight="1" thickBot="1" x14ac:dyDescent="0.2">
      <c r="B92" s="460"/>
      <c r="C92" s="461"/>
      <c r="D92" s="461"/>
      <c r="E92" s="462"/>
      <c r="F92" s="404"/>
      <c r="G92" s="405"/>
      <c r="H92" s="405"/>
      <c r="I92" s="405"/>
      <c r="J92" s="405"/>
      <c r="K92" s="426">
        <f>K32</f>
        <v>0</v>
      </c>
      <c r="L92" s="427"/>
      <c r="M92" s="427"/>
      <c r="N92" s="427"/>
      <c r="O92" s="427"/>
      <c r="P92" s="427"/>
      <c r="Q92" s="428"/>
      <c r="R92" s="404"/>
      <c r="S92" s="405"/>
      <c r="T92" s="405"/>
      <c r="U92" s="405"/>
      <c r="V92" s="406"/>
      <c r="W92" s="429" t="str">
        <f>W32</f>
        <v>**</v>
      </c>
      <c r="X92" s="430"/>
      <c r="Y92" s="430"/>
      <c r="Z92" s="430"/>
      <c r="AA92" s="430"/>
      <c r="AB92" s="430" t="str">
        <f>AB32</f>
        <v>**</v>
      </c>
      <c r="AC92" s="430"/>
      <c r="AD92" s="430"/>
      <c r="AE92" s="430"/>
      <c r="AF92" s="431" t="str">
        <f>AF32</f>
        <v>**</v>
      </c>
      <c r="AG92" s="431"/>
      <c r="AH92" s="431"/>
      <c r="AI92" s="432"/>
      <c r="AJ92" s="437"/>
      <c r="AK92" s="438"/>
      <c r="AL92" s="438"/>
      <c r="AM92" s="438"/>
      <c r="AN92" s="438"/>
      <c r="AO92" s="439"/>
      <c r="AP92" s="410"/>
      <c r="AQ92" s="411"/>
      <c r="AR92" s="411"/>
      <c r="AS92" s="411"/>
      <c r="AT92" s="411"/>
      <c r="AU92" s="412"/>
      <c r="AV92" s="416"/>
      <c r="AW92" s="417"/>
      <c r="AX92" s="417"/>
      <c r="AY92" s="417"/>
      <c r="AZ92" s="417"/>
      <c r="BA92" s="418"/>
      <c r="BB92" s="422">
        <f>BB32</f>
        <v>0</v>
      </c>
      <c r="BC92" s="423"/>
      <c r="BD92" s="423"/>
      <c r="BE92" s="423"/>
      <c r="BF92" s="423"/>
      <c r="BG92" s="423"/>
      <c r="BH92" s="424"/>
      <c r="BI92" s="424"/>
      <c r="BJ92" s="424"/>
      <c r="BK92" s="424"/>
      <c r="BL92" s="424"/>
      <c r="BM92" s="425"/>
      <c r="BP92" s="460"/>
      <c r="BQ92" s="461"/>
      <c r="BR92" s="461"/>
      <c r="BS92" s="462"/>
      <c r="BT92" s="404"/>
      <c r="BU92" s="405"/>
      <c r="BV92" s="405"/>
      <c r="BW92" s="405"/>
      <c r="BX92" s="405"/>
      <c r="BY92" s="426">
        <f>K32</f>
        <v>0</v>
      </c>
      <c r="BZ92" s="427"/>
      <c r="CA92" s="427"/>
      <c r="CB92" s="427"/>
      <c r="CC92" s="427"/>
      <c r="CD92" s="427"/>
      <c r="CE92" s="428"/>
      <c r="CF92" s="404"/>
      <c r="CG92" s="405"/>
      <c r="CH92" s="405"/>
      <c r="CI92" s="405"/>
      <c r="CJ92" s="406"/>
      <c r="CK92" s="429" t="str">
        <f>W32</f>
        <v>**</v>
      </c>
      <c r="CL92" s="430"/>
      <c r="CM92" s="430"/>
      <c r="CN92" s="430"/>
      <c r="CO92" s="430"/>
      <c r="CP92" s="430" t="str">
        <f>AB32</f>
        <v>**</v>
      </c>
      <c r="CQ92" s="430"/>
      <c r="CR92" s="430"/>
      <c r="CS92" s="430"/>
      <c r="CT92" s="431" t="str">
        <f>AF32</f>
        <v>**</v>
      </c>
      <c r="CU92" s="431"/>
      <c r="CV92" s="431"/>
      <c r="CW92" s="432"/>
      <c r="CX92" s="437"/>
      <c r="CY92" s="438"/>
      <c r="CZ92" s="438"/>
      <c r="DA92" s="438"/>
      <c r="DB92" s="438"/>
      <c r="DC92" s="439"/>
      <c r="DD92" s="410"/>
      <c r="DE92" s="411"/>
      <c r="DF92" s="411"/>
      <c r="DG92" s="411"/>
      <c r="DH92" s="411"/>
      <c r="DI92" s="412"/>
      <c r="DJ92" s="416"/>
      <c r="DK92" s="417"/>
      <c r="DL92" s="417"/>
      <c r="DM92" s="417"/>
      <c r="DN92" s="417"/>
      <c r="DO92" s="418"/>
      <c r="DP92" s="422">
        <f>BB32</f>
        <v>0</v>
      </c>
      <c r="DQ92" s="423"/>
      <c r="DR92" s="423"/>
      <c r="DS92" s="423"/>
      <c r="DT92" s="423"/>
      <c r="DU92" s="423"/>
      <c r="DV92" s="424"/>
      <c r="DW92" s="424"/>
      <c r="DX92" s="424"/>
      <c r="DY92" s="424"/>
      <c r="DZ92" s="424"/>
      <c r="EA92" s="425"/>
    </row>
    <row r="93" spans="1:131" s="1" customFormat="1" ht="15.75" customHeight="1" x14ac:dyDescent="0.15">
      <c r="B93" s="398" t="s">
        <v>155</v>
      </c>
      <c r="C93" s="399"/>
      <c r="D93" s="399"/>
      <c r="E93" s="246" t="s">
        <v>60</v>
      </c>
      <c r="F93" s="247"/>
      <c r="G93" s="247"/>
      <c r="H93" s="247"/>
      <c r="I93" s="248"/>
      <c r="J93" s="337" t="str">
        <f t="shared" ref="J93:J107" si="3">J33</f>
        <v>センボク　ハナコ</v>
      </c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9"/>
      <c r="Y93" s="118" t="str">
        <f>Y33</f>
        <v>区分</v>
      </c>
      <c r="Z93" s="119"/>
      <c r="AA93" s="147" t="str">
        <f>AA33</f>
        <v>〇</v>
      </c>
      <c r="AB93" s="148"/>
      <c r="AC93" s="149"/>
      <c r="AD93" s="392" t="s">
        <v>62</v>
      </c>
      <c r="AE93" s="393"/>
      <c r="AF93" s="393"/>
      <c r="AG93" s="393"/>
      <c r="AH93" s="393"/>
      <c r="AI93" s="393"/>
      <c r="AJ93" s="389" t="s">
        <v>29</v>
      </c>
      <c r="AK93" s="390"/>
      <c r="AL93" s="390"/>
      <c r="AM93" s="390"/>
      <c r="AN93" s="390"/>
      <c r="AO93" s="391"/>
      <c r="AP93" s="392" t="s">
        <v>63</v>
      </c>
      <c r="AQ93" s="393"/>
      <c r="AR93" s="393"/>
      <c r="AS93" s="393"/>
      <c r="AT93" s="393"/>
      <c r="AU93" s="673"/>
      <c r="AV93" s="377" t="s">
        <v>29</v>
      </c>
      <c r="AW93" s="378"/>
      <c r="AX93" s="378"/>
      <c r="AY93" s="378"/>
      <c r="AZ93" s="378"/>
      <c r="BA93" s="379"/>
      <c r="BB93" s="891" t="s">
        <v>64</v>
      </c>
      <c r="BC93" s="892"/>
      <c r="BD93" s="892"/>
      <c r="BE93" s="892"/>
      <c r="BF93" s="892"/>
      <c r="BG93" s="892"/>
      <c r="BH93" s="380" t="s">
        <v>29</v>
      </c>
      <c r="BI93" s="381"/>
      <c r="BJ93" s="381"/>
      <c r="BK93" s="381"/>
      <c r="BL93" s="381"/>
      <c r="BM93" s="382"/>
      <c r="BP93" s="398" t="s">
        <v>155</v>
      </c>
      <c r="BQ93" s="399"/>
      <c r="BR93" s="400"/>
      <c r="BS93" s="246" t="s">
        <v>60</v>
      </c>
      <c r="BT93" s="247"/>
      <c r="BU93" s="247"/>
      <c r="BV93" s="247"/>
      <c r="BW93" s="248"/>
      <c r="BX93" s="337" t="str">
        <f t="shared" ref="BX93:BX107" si="4">J33</f>
        <v>センボク　ハナコ</v>
      </c>
      <c r="BY93" s="338"/>
      <c r="BZ93" s="338"/>
      <c r="CA93" s="338"/>
      <c r="CB93" s="338"/>
      <c r="CC93" s="338"/>
      <c r="CD93" s="338"/>
      <c r="CE93" s="338"/>
      <c r="CF93" s="338"/>
      <c r="CG93" s="338"/>
      <c r="CH93" s="338"/>
      <c r="CI93" s="338"/>
      <c r="CJ93" s="338"/>
      <c r="CK93" s="338"/>
      <c r="CL93" s="339"/>
      <c r="CM93" s="118" t="str">
        <f>Y33</f>
        <v>区分</v>
      </c>
      <c r="CN93" s="119"/>
      <c r="CO93" s="147" t="str">
        <f>AA33</f>
        <v>〇</v>
      </c>
      <c r="CP93" s="148"/>
      <c r="CQ93" s="149"/>
      <c r="CR93" s="392" t="s">
        <v>62</v>
      </c>
      <c r="CS93" s="393"/>
      <c r="CT93" s="393"/>
      <c r="CU93" s="393"/>
      <c r="CV93" s="393"/>
      <c r="CW93" s="393"/>
      <c r="CX93" s="389" t="s">
        <v>29</v>
      </c>
      <c r="CY93" s="390"/>
      <c r="CZ93" s="390"/>
      <c r="DA93" s="390"/>
      <c r="DB93" s="390"/>
      <c r="DC93" s="391"/>
      <c r="DD93" s="392" t="s">
        <v>63</v>
      </c>
      <c r="DE93" s="393"/>
      <c r="DF93" s="393"/>
      <c r="DG93" s="393"/>
      <c r="DH93" s="393"/>
      <c r="DI93" s="673"/>
      <c r="DJ93" s="377" t="s">
        <v>29</v>
      </c>
      <c r="DK93" s="378"/>
      <c r="DL93" s="378"/>
      <c r="DM93" s="378"/>
      <c r="DN93" s="378"/>
      <c r="DO93" s="379"/>
      <c r="DP93" s="891" t="s">
        <v>64</v>
      </c>
      <c r="DQ93" s="892"/>
      <c r="DR93" s="892"/>
      <c r="DS93" s="892"/>
      <c r="DT93" s="892"/>
      <c r="DU93" s="892"/>
      <c r="DV93" s="380" t="s">
        <v>29</v>
      </c>
      <c r="DW93" s="381"/>
      <c r="DX93" s="381"/>
      <c r="DY93" s="381"/>
      <c r="DZ93" s="381"/>
      <c r="EA93" s="382"/>
    </row>
    <row r="94" spans="1:131" s="1" customFormat="1" ht="33" customHeight="1" x14ac:dyDescent="0.15">
      <c r="B94" s="401"/>
      <c r="C94" s="402"/>
      <c r="D94" s="402"/>
      <c r="E94" s="131" t="s">
        <v>8</v>
      </c>
      <c r="F94" s="132"/>
      <c r="G94" s="132"/>
      <c r="H94" s="132"/>
      <c r="I94" s="133"/>
      <c r="J94" s="134" t="str">
        <f t="shared" si="3"/>
        <v>仙北　花子</v>
      </c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6"/>
      <c r="Y94" s="120"/>
      <c r="Z94" s="121"/>
      <c r="AA94" s="150"/>
      <c r="AB94" s="151"/>
      <c r="AC94" s="152"/>
      <c r="AD94" s="394"/>
      <c r="AE94" s="395"/>
      <c r="AF94" s="395"/>
      <c r="AG94" s="395"/>
      <c r="AH94" s="395"/>
      <c r="AI94" s="395"/>
      <c r="AJ94" s="383">
        <f>AJ34</f>
        <v>30000</v>
      </c>
      <c r="AK94" s="384"/>
      <c r="AL94" s="384"/>
      <c r="AM94" s="384"/>
      <c r="AN94" s="384"/>
      <c r="AO94" s="385"/>
      <c r="AP94" s="396"/>
      <c r="AQ94" s="397"/>
      <c r="AR94" s="397"/>
      <c r="AS94" s="397"/>
      <c r="AT94" s="397"/>
      <c r="AU94" s="675"/>
      <c r="AV94" s="879">
        <f>AV34</f>
        <v>195120</v>
      </c>
      <c r="AW94" s="880"/>
      <c r="AX94" s="880"/>
      <c r="AY94" s="880"/>
      <c r="AZ94" s="880"/>
      <c r="BA94" s="881"/>
      <c r="BB94" s="893"/>
      <c r="BC94" s="894"/>
      <c r="BD94" s="894"/>
      <c r="BE94" s="894"/>
      <c r="BF94" s="894"/>
      <c r="BG94" s="894"/>
      <c r="BH94" s="895">
        <f>BH34</f>
        <v>1</v>
      </c>
      <c r="BI94" s="880"/>
      <c r="BJ94" s="880"/>
      <c r="BK94" s="880"/>
      <c r="BL94" s="880"/>
      <c r="BM94" s="896"/>
      <c r="BP94" s="401"/>
      <c r="BQ94" s="402"/>
      <c r="BR94" s="403"/>
      <c r="BS94" s="131" t="s">
        <v>8</v>
      </c>
      <c r="BT94" s="132"/>
      <c r="BU94" s="132"/>
      <c r="BV94" s="132"/>
      <c r="BW94" s="133"/>
      <c r="BX94" s="134" t="str">
        <f t="shared" si="4"/>
        <v>仙北　花子</v>
      </c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6"/>
      <c r="CM94" s="120"/>
      <c r="CN94" s="121"/>
      <c r="CO94" s="150"/>
      <c r="CP94" s="151"/>
      <c r="CQ94" s="152"/>
      <c r="CR94" s="394"/>
      <c r="CS94" s="395"/>
      <c r="CT94" s="395"/>
      <c r="CU94" s="395"/>
      <c r="CV94" s="395"/>
      <c r="CW94" s="395"/>
      <c r="CX94" s="383">
        <f>AJ34</f>
        <v>30000</v>
      </c>
      <c r="CY94" s="384"/>
      <c r="CZ94" s="384"/>
      <c r="DA94" s="384"/>
      <c r="DB94" s="384"/>
      <c r="DC94" s="385"/>
      <c r="DD94" s="396"/>
      <c r="DE94" s="397"/>
      <c r="DF94" s="397"/>
      <c r="DG94" s="397"/>
      <c r="DH94" s="397"/>
      <c r="DI94" s="675"/>
      <c r="DJ94" s="879">
        <f>AV34</f>
        <v>195120</v>
      </c>
      <c r="DK94" s="880"/>
      <c r="DL94" s="880"/>
      <c r="DM94" s="880"/>
      <c r="DN94" s="880"/>
      <c r="DO94" s="881"/>
      <c r="DP94" s="893"/>
      <c r="DQ94" s="894"/>
      <c r="DR94" s="894"/>
      <c r="DS94" s="894"/>
      <c r="DT94" s="894"/>
      <c r="DU94" s="894"/>
      <c r="DV94" s="895">
        <f>BH34</f>
        <v>1</v>
      </c>
      <c r="DW94" s="880"/>
      <c r="DX94" s="880"/>
      <c r="DY94" s="880"/>
      <c r="DZ94" s="880"/>
      <c r="EA94" s="896"/>
    </row>
    <row r="95" spans="1:131" s="1" customFormat="1" ht="27.75" customHeight="1" thickBot="1" x14ac:dyDescent="0.2">
      <c r="B95" s="404"/>
      <c r="C95" s="405"/>
      <c r="D95" s="405"/>
      <c r="E95" s="122" t="s">
        <v>65</v>
      </c>
      <c r="F95" s="123"/>
      <c r="G95" s="123"/>
      <c r="H95" s="123"/>
      <c r="I95" s="124"/>
      <c r="J95" s="125">
        <f t="shared" si="3"/>
        <v>2345</v>
      </c>
      <c r="K95" s="126"/>
      <c r="L95" s="126"/>
      <c r="M95" s="126"/>
      <c r="N95" s="126"/>
      <c r="O95" s="126"/>
      <c r="P95" s="301"/>
      <c r="Q95" s="304">
        <f>Q35</f>
        <v>6789</v>
      </c>
      <c r="R95" s="302"/>
      <c r="S95" s="302"/>
      <c r="T95" s="302"/>
      <c r="U95" s="302"/>
      <c r="V95" s="303"/>
      <c r="W95" s="304">
        <f>W35</f>
        <v>123</v>
      </c>
      <c r="X95" s="302"/>
      <c r="Y95" s="302"/>
      <c r="Z95" s="302"/>
      <c r="AA95" s="302"/>
      <c r="AB95" s="302"/>
      <c r="AC95" s="305"/>
      <c r="AD95" s="396"/>
      <c r="AE95" s="397"/>
      <c r="AF95" s="397"/>
      <c r="AG95" s="397"/>
      <c r="AH95" s="397"/>
      <c r="AI95" s="397"/>
      <c r="AJ95" s="386"/>
      <c r="AK95" s="387"/>
      <c r="AL95" s="387"/>
      <c r="AM95" s="387"/>
      <c r="AN95" s="387"/>
      <c r="AO95" s="388"/>
      <c r="AP95" s="708" t="s">
        <v>165</v>
      </c>
      <c r="AQ95" s="709"/>
      <c r="AR95" s="709"/>
      <c r="AS95" s="709"/>
      <c r="AT95" s="709"/>
      <c r="AU95" s="710"/>
      <c r="AV95" s="882">
        <f>AV35</f>
        <v>1234</v>
      </c>
      <c r="AW95" s="883"/>
      <c r="AX95" s="883"/>
      <c r="AY95" s="883"/>
      <c r="AZ95" s="883"/>
      <c r="BA95" s="92" t="s">
        <v>166</v>
      </c>
      <c r="BB95" s="897" t="s">
        <v>167</v>
      </c>
      <c r="BC95" s="898"/>
      <c r="BD95" s="898"/>
      <c r="BE95" s="898"/>
      <c r="BF95" s="898"/>
      <c r="BG95" s="898"/>
      <c r="BH95" s="899">
        <f>BH35</f>
        <v>2</v>
      </c>
      <c r="BI95" s="900"/>
      <c r="BJ95" s="900"/>
      <c r="BK95" s="900"/>
      <c r="BL95" s="900"/>
      <c r="BM95" s="93" t="s">
        <v>168</v>
      </c>
      <c r="BP95" s="404"/>
      <c r="BQ95" s="405"/>
      <c r="BR95" s="406"/>
      <c r="BS95" s="122" t="s">
        <v>65</v>
      </c>
      <c r="BT95" s="123"/>
      <c r="BU95" s="123"/>
      <c r="BV95" s="123"/>
      <c r="BW95" s="124"/>
      <c r="BX95" s="125">
        <f t="shared" si="4"/>
        <v>2345</v>
      </c>
      <c r="BY95" s="126"/>
      <c r="BZ95" s="126"/>
      <c r="CA95" s="126"/>
      <c r="CB95" s="126"/>
      <c r="CC95" s="126"/>
      <c r="CD95" s="301"/>
      <c r="CE95" s="304">
        <f>Q35</f>
        <v>6789</v>
      </c>
      <c r="CF95" s="302"/>
      <c r="CG95" s="302"/>
      <c r="CH95" s="302"/>
      <c r="CI95" s="302"/>
      <c r="CJ95" s="303"/>
      <c r="CK95" s="304">
        <f>W35</f>
        <v>123</v>
      </c>
      <c r="CL95" s="302"/>
      <c r="CM95" s="302"/>
      <c r="CN95" s="302"/>
      <c r="CO95" s="302"/>
      <c r="CP95" s="302"/>
      <c r="CQ95" s="305"/>
      <c r="CR95" s="396"/>
      <c r="CS95" s="397"/>
      <c r="CT95" s="397"/>
      <c r="CU95" s="397"/>
      <c r="CV95" s="397"/>
      <c r="CW95" s="397"/>
      <c r="CX95" s="386"/>
      <c r="CY95" s="387"/>
      <c r="CZ95" s="387"/>
      <c r="DA95" s="387"/>
      <c r="DB95" s="387"/>
      <c r="DC95" s="388"/>
      <c r="DD95" s="708" t="s">
        <v>165</v>
      </c>
      <c r="DE95" s="709"/>
      <c r="DF95" s="709"/>
      <c r="DG95" s="709"/>
      <c r="DH95" s="709"/>
      <c r="DI95" s="710"/>
      <c r="DJ95" s="882">
        <f>AV35</f>
        <v>1234</v>
      </c>
      <c r="DK95" s="883"/>
      <c r="DL95" s="883"/>
      <c r="DM95" s="883"/>
      <c r="DN95" s="883"/>
      <c r="DO95" s="92" t="s">
        <v>166</v>
      </c>
      <c r="DP95" s="897" t="s">
        <v>167</v>
      </c>
      <c r="DQ95" s="898"/>
      <c r="DR95" s="898"/>
      <c r="DS95" s="898"/>
      <c r="DT95" s="898"/>
      <c r="DU95" s="898"/>
      <c r="DV95" s="899">
        <f>BH35</f>
        <v>2</v>
      </c>
      <c r="DW95" s="900"/>
      <c r="DX95" s="900"/>
      <c r="DY95" s="900"/>
      <c r="DZ95" s="900"/>
      <c r="EA95" s="93" t="s">
        <v>168</v>
      </c>
    </row>
    <row r="96" spans="1:131" s="1" customFormat="1" ht="15.75" customHeight="1" x14ac:dyDescent="0.15">
      <c r="B96" s="350" t="s">
        <v>66</v>
      </c>
      <c r="C96" s="351"/>
      <c r="D96" s="255">
        <v>1</v>
      </c>
      <c r="E96" s="246" t="s">
        <v>60</v>
      </c>
      <c r="F96" s="247"/>
      <c r="G96" s="247"/>
      <c r="H96" s="247"/>
      <c r="I96" s="248"/>
      <c r="J96" s="337" t="str">
        <f t="shared" si="3"/>
        <v>センボク　カズオ</v>
      </c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9"/>
      <c r="Y96" s="118" t="str">
        <f>Y36</f>
        <v>区分</v>
      </c>
      <c r="Z96" s="119"/>
      <c r="AA96" s="147" t="str">
        <f>AA36</f>
        <v>〇</v>
      </c>
      <c r="AB96" s="148"/>
      <c r="AC96" s="149"/>
      <c r="AD96" s="350" t="s">
        <v>67</v>
      </c>
      <c r="AE96" s="351"/>
      <c r="AF96" s="255">
        <v>1</v>
      </c>
      <c r="AG96" s="246" t="s">
        <v>68</v>
      </c>
      <c r="AH96" s="247"/>
      <c r="AI96" s="247"/>
      <c r="AJ96" s="373"/>
      <c r="AK96" s="374"/>
      <c r="AL96" s="375" t="str">
        <f>AL36</f>
        <v>センボク　サブロウ</v>
      </c>
      <c r="AM96" s="376"/>
      <c r="AN96" s="376"/>
      <c r="AO96" s="376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9"/>
      <c r="BA96" s="118" t="str">
        <f>BA36</f>
        <v>区分</v>
      </c>
      <c r="BB96" s="119"/>
      <c r="BC96" s="147" t="str">
        <f>BC36</f>
        <v>〇</v>
      </c>
      <c r="BD96" s="148"/>
      <c r="BE96" s="149"/>
      <c r="BF96" s="366" t="s">
        <v>190</v>
      </c>
      <c r="BG96" s="367"/>
      <c r="BH96" s="368"/>
      <c r="BI96" s="368"/>
      <c r="BJ96" s="368"/>
      <c r="BK96" s="368"/>
      <c r="BL96" s="368"/>
      <c r="BM96" s="369"/>
      <c r="BP96" s="350" t="s">
        <v>66</v>
      </c>
      <c r="BQ96" s="351"/>
      <c r="BR96" s="255">
        <v>1</v>
      </c>
      <c r="BS96" s="246" t="s">
        <v>60</v>
      </c>
      <c r="BT96" s="247"/>
      <c r="BU96" s="247"/>
      <c r="BV96" s="247"/>
      <c r="BW96" s="248"/>
      <c r="BX96" s="337" t="str">
        <f t="shared" si="4"/>
        <v>センボク　カズオ</v>
      </c>
      <c r="BY96" s="338"/>
      <c r="BZ96" s="338"/>
      <c r="CA96" s="338"/>
      <c r="CB96" s="338"/>
      <c r="CC96" s="338"/>
      <c r="CD96" s="338"/>
      <c r="CE96" s="338"/>
      <c r="CF96" s="338"/>
      <c r="CG96" s="338"/>
      <c r="CH96" s="338"/>
      <c r="CI96" s="338"/>
      <c r="CJ96" s="338"/>
      <c r="CK96" s="338"/>
      <c r="CL96" s="339"/>
      <c r="CM96" s="118" t="str">
        <f>Y36</f>
        <v>区分</v>
      </c>
      <c r="CN96" s="119"/>
      <c r="CO96" s="147" t="str">
        <f>AA36</f>
        <v>〇</v>
      </c>
      <c r="CP96" s="148"/>
      <c r="CQ96" s="149"/>
      <c r="CR96" s="350" t="s">
        <v>67</v>
      </c>
      <c r="CS96" s="351"/>
      <c r="CT96" s="255">
        <v>1</v>
      </c>
      <c r="CU96" s="246" t="s">
        <v>68</v>
      </c>
      <c r="CV96" s="247"/>
      <c r="CW96" s="247"/>
      <c r="CX96" s="373"/>
      <c r="CY96" s="374"/>
      <c r="CZ96" s="375" t="str">
        <f>AL36</f>
        <v>センボク　サブロウ</v>
      </c>
      <c r="DA96" s="376"/>
      <c r="DB96" s="376"/>
      <c r="DC96" s="376"/>
      <c r="DD96" s="338"/>
      <c r="DE96" s="338"/>
      <c r="DF96" s="338"/>
      <c r="DG96" s="338"/>
      <c r="DH96" s="338"/>
      <c r="DI96" s="338"/>
      <c r="DJ96" s="338"/>
      <c r="DK96" s="338"/>
      <c r="DL96" s="338"/>
      <c r="DM96" s="338"/>
      <c r="DN96" s="339"/>
      <c r="DO96" s="118" t="str">
        <f>BA96</f>
        <v>区分</v>
      </c>
      <c r="DP96" s="119"/>
      <c r="DQ96" s="147" t="str">
        <f>BC96</f>
        <v>〇</v>
      </c>
      <c r="DR96" s="148"/>
      <c r="DS96" s="149"/>
      <c r="DT96" s="366" t="s">
        <v>190</v>
      </c>
      <c r="DU96" s="367"/>
      <c r="DV96" s="368"/>
      <c r="DW96" s="368"/>
      <c r="DX96" s="368"/>
      <c r="DY96" s="368"/>
      <c r="DZ96" s="368"/>
      <c r="EA96" s="369"/>
    </row>
    <row r="97" spans="1:131" s="1" customFormat="1" ht="33" customHeight="1" x14ac:dyDescent="0.15">
      <c r="B97" s="352"/>
      <c r="C97" s="353"/>
      <c r="D97" s="255"/>
      <c r="E97" s="131" t="s">
        <v>8</v>
      </c>
      <c r="F97" s="132"/>
      <c r="G97" s="132"/>
      <c r="H97" s="132"/>
      <c r="I97" s="133"/>
      <c r="J97" s="134" t="str">
        <f t="shared" si="3"/>
        <v>仙北　一男</v>
      </c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6"/>
      <c r="Y97" s="120"/>
      <c r="Z97" s="121"/>
      <c r="AA97" s="150"/>
      <c r="AB97" s="151"/>
      <c r="AC97" s="152"/>
      <c r="AD97" s="352"/>
      <c r="AE97" s="353"/>
      <c r="AF97" s="255"/>
      <c r="AG97" s="131" t="s">
        <v>8</v>
      </c>
      <c r="AH97" s="132"/>
      <c r="AI97" s="132"/>
      <c r="AJ97" s="132"/>
      <c r="AK97" s="133"/>
      <c r="AL97" s="134" t="str">
        <f>AL37</f>
        <v>仙北　三郎</v>
      </c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6"/>
      <c r="BA97" s="120"/>
      <c r="BB97" s="121"/>
      <c r="BC97" s="150"/>
      <c r="BD97" s="151"/>
      <c r="BE97" s="152"/>
      <c r="BF97" s="370"/>
      <c r="BG97" s="371"/>
      <c r="BH97" s="371"/>
      <c r="BI97" s="371"/>
      <c r="BJ97" s="371"/>
      <c r="BK97" s="371"/>
      <c r="BL97" s="371"/>
      <c r="BM97" s="372"/>
      <c r="BP97" s="352"/>
      <c r="BQ97" s="353"/>
      <c r="BR97" s="255"/>
      <c r="BS97" s="131" t="s">
        <v>8</v>
      </c>
      <c r="BT97" s="132"/>
      <c r="BU97" s="132"/>
      <c r="BV97" s="132"/>
      <c r="BW97" s="133"/>
      <c r="BX97" s="134" t="str">
        <f t="shared" si="4"/>
        <v>仙北　一男</v>
      </c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6"/>
      <c r="CM97" s="120"/>
      <c r="CN97" s="121"/>
      <c r="CO97" s="150"/>
      <c r="CP97" s="151"/>
      <c r="CQ97" s="152"/>
      <c r="CR97" s="352"/>
      <c r="CS97" s="353"/>
      <c r="CT97" s="255"/>
      <c r="CU97" s="131" t="s">
        <v>8</v>
      </c>
      <c r="CV97" s="132"/>
      <c r="CW97" s="132"/>
      <c r="CX97" s="132"/>
      <c r="CY97" s="133"/>
      <c r="CZ97" s="134" t="str">
        <f>AL37</f>
        <v>仙北　三郎</v>
      </c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6"/>
      <c r="DO97" s="120"/>
      <c r="DP97" s="121"/>
      <c r="DQ97" s="150"/>
      <c r="DR97" s="151"/>
      <c r="DS97" s="152"/>
      <c r="DT97" s="370"/>
      <c r="DU97" s="371"/>
      <c r="DV97" s="371"/>
      <c r="DW97" s="371"/>
      <c r="DX97" s="371"/>
      <c r="DY97" s="371"/>
      <c r="DZ97" s="371"/>
      <c r="EA97" s="372"/>
    </row>
    <row r="98" spans="1:131" s="1" customFormat="1" ht="27.75" customHeight="1" x14ac:dyDescent="0.15">
      <c r="B98" s="352"/>
      <c r="C98" s="353"/>
      <c r="D98" s="255"/>
      <c r="E98" s="122" t="s">
        <v>65</v>
      </c>
      <c r="F98" s="123"/>
      <c r="G98" s="123"/>
      <c r="H98" s="123"/>
      <c r="I98" s="124"/>
      <c r="J98" s="125">
        <f t="shared" si="3"/>
        <v>3456</v>
      </c>
      <c r="K98" s="126"/>
      <c r="L98" s="126"/>
      <c r="M98" s="126"/>
      <c r="N98" s="126"/>
      <c r="O98" s="126"/>
      <c r="P98" s="301"/>
      <c r="Q98" s="302">
        <f>Q38</f>
        <v>7890</v>
      </c>
      <c r="R98" s="302"/>
      <c r="S98" s="302"/>
      <c r="T98" s="302"/>
      <c r="U98" s="302"/>
      <c r="V98" s="303"/>
      <c r="W98" s="304">
        <f>W38</f>
        <v>1234</v>
      </c>
      <c r="X98" s="302"/>
      <c r="Y98" s="302"/>
      <c r="Z98" s="302"/>
      <c r="AA98" s="302"/>
      <c r="AB98" s="302"/>
      <c r="AC98" s="305"/>
      <c r="AD98" s="352"/>
      <c r="AE98" s="353"/>
      <c r="AF98" s="255"/>
      <c r="AG98" s="122" t="s">
        <v>65</v>
      </c>
      <c r="AH98" s="123"/>
      <c r="AI98" s="123"/>
      <c r="AJ98" s="123"/>
      <c r="AK98" s="124"/>
      <c r="AL98" s="363">
        <v>7890</v>
      </c>
      <c r="AM98" s="364"/>
      <c r="AN98" s="364"/>
      <c r="AO98" s="364"/>
      <c r="AP98" s="364"/>
      <c r="AQ98" s="364"/>
      <c r="AR98" s="365"/>
      <c r="AS98" s="334">
        <v>1234</v>
      </c>
      <c r="AT98" s="334"/>
      <c r="AU98" s="334"/>
      <c r="AV98" s="334"/>
      <c r="AW98" s="334"/>
      <c r="AX98" s="349"/>
      <c r="AY98" s="333">
        <v>5678</v>
      </c>
      <c r="AZ98" s="334"/>
      <c r="BA98" s="334"/>
      <c r="BB98" s="334"/>
      <c r="BC98" s="334"/>
      <c r="BD98" s="334"/>
      <c r="BE98" s="335"/>
      <c r="BF98" s="354" t="str">
        <f>IF(BF37="","",BF37)</f>
        <v/>
      </c>
      <c r="BG98" s="355"/>
      <c r="BH98" s="355"/>
      <c r="BI98" s="355"/>
      <c r="BJ98" s="355"/>
      <c r="BK98" s="355"/>
      <c r="BL98" s="355"/>
      <c r="BM98" s="356"/>
      <c r="BP98" s="352"/>
      <c r="BQ98" s="353"/>
      <c r="BR98" s="255"/>
      <c r="BS98" s="122" t="s">
        <v>65</v>
      </c>
      <c r="BT98" s="123"/>
      <c r="BU98" s="123"/>
      <c r="BV98" s="123"/>
      <c r="BW98" s="124"/>
      <c r="BX98" s="125">
        <f t="shared" si="4"/>
        <v>3456</v>
      </c>
      <c r="BY98" s="126"/>
      <c r="BZ98" s="126"/>
      <c r="CA98" s="126"/>
      <c r="CB98" s="126"/>
      <c r="CC98" s="126"/>
      <c r="CD98" s="301"/>
      <c r="CE98" s="302">
        <f>Q38</f>
        <v>7890</v>
      </c>
      <c r="CF98" s="302"/>
      <c r="CG98" s="302"/>
      <c r="CH98" s="302"/>
      <c r="CI98" s="302"/>
      <c r="CJ98" s="303"/>
      <c r="CK98" s="304">
        <f>W38</f>
        <v>1234</v>
      </c>
      <c r="CL98" s="302"/>
      <c r="CM98" s="302"/>
      <c r="CN98" s="302"/>
      <c r="CO98" s="302"/>
      <c r="CP98" s="302"/>
      <c r="CQ98" s="305"/>
      <c r="CR98" s="352"/>
      <c r="CS98" s="353"/>
      <c r="CT98" s="255"/>
      <c r="CU98" s="122" t="s">
        <v>65</v>
      </c>
      <c r="CV98" s="123"/>
      <c r="CW98" s="123"/>
      <c r="CX98" s="123"/>
      <c r="CY98" s="124"/>
      <c r="CZ98" s="125">
        <f>AL98</f>
        <v>7890</v>
      </c>
      <c r="DA98" s="126"/>
      <c r="DB98" s="126"/>
      <c r="DC98" s="126"/>
      <c r="DD98" s="126"/>
      <c r="DE98" s="126"/>
      <c r="DF98" s="301"/>
      <c r="DG98" s="302">
        <f>AS98</f>
        <v>1234</v>
      </c>
      <c r="DH98" s="302"/>
      <c r="DI98" s="302"/>
      <c r="DJ98" s="302"/>
      <c r="DK98" s="302"/>
      <c r="DL98" s="303"/>
      <c r="DM98" s="304">
        <f>AY98</f>
        <v>5678</v>
      </c>
      <c r="DN98" s="302"/>
      <c r="DO98" s="302"/>
      <c r="DP98" s="302"/>
      <c r="DQ98" s="302"/>
      <c r="DR98" s="302"/>
      <c r="DS98" s="305"/>
      <c r="DT98" s="315" t="str">
        <f>BF98</f>
        <v/>
      </c>
      <c r="DU98" s="316"/>
      <c r="DV98" s="316"/>
      <c r="DW98" s="316"/>
      <c r="DX98" s="316"/>
      <c r="DY98" s="316"/>
      <c r="DZ98" s="316"/>
      <c r="EA98" s="317"/>
    </row>
    <row r="99" spans="1:131" s="1" customFormat="1" ht="15.75" customHeight="1" x14ac:dyDescent="0.15">
      <c r="B99" s="352"/>
      <c r="C99" s="353"/>
      <c r="D99" s="255">
        <v>2</v>
      </c>
      <c r="E99" s="246" t="s">
        <v>70</v>
      </c>
      <c r="F99" s="247"/>
      <c r="G99" s="247"/>
      <c r="H99" s="247"/>
      <c r="I99" s="248"/>
      <c r="J99" s="337" t="str">
        <f t="shared" si="3"/>
        <v>センボク　ジロウ</v>
      </c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9"/>
      <c r="Y99" s="118" t="str">
        <f>Y39</f>
        <v>区分</v>
      </c>
      <c r="Z99" s="119"/>
      <c r="AA99" s="147" t="str">
        <f>AA39</f>
        <v>〇</v>
      </c>
      <c r="AB99" s="148"/>
      <c r="AC99" s="149"/>
      <c r="AD99" s="352"/>
      <c r="AE99" s="353"/>
      <c r="AF99" s="255">
        <v>2</v>
      </c>
      <c r="AG99" s="246" t="s">
        <v>9</v>
      </c>
      <c r="AH99" s="247"/>
      <c r="AI99" s="247"/>
      <c r="AJ99" s="247"/>
      <c r="AK99" s="248"/>
      <c r="AL99" s="337" t="str">
        <f>AL39</f>
        <v>センボク　シロウ</v>
      </c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9"/>
      <c r="BA99" s="118" t="str">
        <f>BA39</f>
        <v>区分</v>
      </c>
      <c r="BB99" s="119"/>
      <c r="BC99" s="147" t="str">
        <f>BC39</f>
        <v>〇</v>
      </c>
      <c r="BD99" s="148"/>
      <c r="BE99" s="149"/>
      <c r="BF99" s="357"/>
      <c r="BG99" s="358"/>
      <c r="BH99" s="358"/>
      <c r="BI99" s="358"/>
      <c r="BJ99" s="358"/>
      <c r="BK99" s="358"/>
      <c r="BL99" s="358"/>
      <c r="BM99" s="359"/>
      <c r="BP99" s="352"/>
      <c r="BQ99" s="353"/>
      <c r="BR99" s="255">
        <v>2</v>
      </c>
      <c r="BS99" s="246" t="s">
        <v>9</v>
      </c>
      <c r="BT99" s="247"/>
      <c r="BU99" s="247"/>
      <c r="BV99" s="247"/>
      <c r="BW99" s="248"/>
      <c r="BX99" s="337" t="str">
        <f t="shared" si="4"/>
        <v>センボク　ジロウ</v>
      </c>
      <c r="BY99" s="338"/>
      <c r="BZ99" s="338"/>
      <c r="CA99" s="338"/>
      <c r="CB99" s="338"/>
      <c r="CC99" s="338"/>
      <c r="CD99" s="338"/>
      <c r="CE99" s="338"/>
      <c r="CF99" s="338"/>
      <c r="CG99" s="338"/>
      <c r="CH99" s="338"/>
      <c r="CI99" s="338"/>
      <c r="CJ99" s="338"/>
      <c r="CK99" s="338"/>
      <c r="CL99" s="339"/>
      <c r="CM99" s="118" t="str">
        <f>Y39</f>
        <v>区分</v>
      </c>
      <c r="CN99" s="119"/>
      <c r="CO99" s="147" t="str">
        <f>AA39</f>
        <v>〇</v>
      </c>
      <c r="CP99" s="148"/>
      <c r="CQ99" s="149"/>
      <c r="CR99" s="352"/>
      <c r="CS99" s="353"/>
      <c r="CT99" s="255">
        <v>2</v>
      </c>
      <c r="CU99" s="246" t="s">
        <v>9</v>
      </c>
      <c r="CV99" s="247"/>
      <c r="CW99" s="247"/>
      <c r="CX99" s="247"/>
      <c r="CY99" s="248"/>
      <c r="CZ99" s="337" t="str">
        <f>AL39</f>
        <v>センボク　シロウ</v>
      </c>
      <c r="DA99" s="338"/>
      <c r="DB99" s="338"/>
      <c r="DC99" s="338"/>
      <c r="DD99" s="338"/>
      <c r="DE99" s="338"/>
      <c r="DF99" s="338"/>
      <c r="DG99" s="338"/>
      <c r="DH99" s="338"/>
      <c r="DI99" s="338"/>
      <c r="DJ99" s="338"/>
      <c r="DK99" s="338"/>
      <c r="DL99" s="338"/>
      <c r="DM99" s="338"/>
      <c r="DN99" s="339"/>
      <c r="DO99" s="118" t="str">
        <f>BA99</f>
        <v>区分</v>
      </c>
      <c r="DP99" s="119"/>
      <c r="DQ99" s="147" t="str">
        <f>BC99</f>
        <v>〇</v>
      </c>
      <c r="DR99" s="148"/>
      <c r="DS99" s="149"/>
      <c r="DT99" s="318"/>
      <c r="DU99" s="319"/>
      <c r="DV99" s="319"/>
      <c r="DW99" s="319"/>
      <c r="DX99" s="319"/>
      <c r="DY99" s="319"/>
      <c r="DZ99" s="319"/>
      <c r="EA99" s="320"/>
    </row>
    <row r="100" spans="1:131" s="1" customFormat="1" ht="33" customHeight="1" x14ac:dyDescent="0.15">
      <c r="B100" s="352"/>
      <c r="C100" s="353"/>
      <c r="D100" s="255"/>
      <c r="E100" s="131" t="s">
        <v>8</v>
      </c>
      <c r="F100" s="132"/>
      <c r="G100" s="132"/>
      <c r="H100" s="132"/>
      <c r="I100" s="133"/>
      <c r="J100" s="134" t="str">
        <f t="shared" si="3"/>
        <v>仙北　次郎</v>
      </c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6"/>
      <c r="Y100" s="120"/>
      <c r="Z100" s="121"/>
      <c r="AA100" s="150"/>
      <c r="AB100" s="151"/>
      <c r="AC100" s="152"/>
      <c r="AD100" s="352"/>
      <c r="AE100" s="353"/>
      <c r="AF100" s="255"/>
      <c r="AG100" s="131" t="s">
        <v>8</v>
      </c>
      <c r="AH100" s="132"/>
      <c r="AI100" s="132"/>
      <c r="AJ100" s="132"/>
      <c r="AK100" s="133"/>
      <c r="AL100" s="134" t="str">
        <f>AL40</f>
        <v>仙北　四郎</v>
      </c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6"/>
      <c r="BA100" s="120"/>
      <c r="BB100" s="121"/>
      <c r="BC100" s="150"/>
      <c r="BD100" s="151"/>
      <c r="BE100" s="152"/>
      <c r="BF100" s="357"/>
      <c r="BG100" s="358"/>
      <c r="BH100" s="358"/>
      <c r="BI100" s="358"/>
      <c r="BJ100" s="358"/>
      <c r="BK100" s="358"/>
      <c r="BL100" s="358"/>
      <c r="BM100" s="359"/>
      <c r="BP100" s="352"/>
      <c r="BQ100" s="353"/>
      <c r="BR100" s="255"/>
      <c r="BS100" s="131" t="s">
        <v>8</v>
      </c>
      <c r="BT100" s="132"/>
      <c r="BU100" s="132"/>
      <c r="BV100" s="132"/>
      <c r="BW100" s="133"/>
      <c r="BX100" s="134" t="str">
        <f t="shared" si="4"/>
        <v>仙北　次郎</v>
      </c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6"/>
      <c r="CM100" s="120"/>
      <c r="CN100" s="121"/>
      <c r="CO100" s="150"/>
      <c r="CP100" s="151"/>
      <c r="CQ100" s="152"/>
      <c r="CR100" s="352"/>
      <c r="CS100" s="353"/>
      <c r="CT100" s="255"/>
      <c r="CU100" s="131" t="s">
        <v>8</v>
      </c>
      <c r="CV100" s="132"/>
      <c r="CW100" s="132"/>
      <c r="CX100" s="132"/>
      <c r="CY100" s="133"/>
      <c r="CZ100" s="134" t="str">
        <f>AL40</f>
        <v>仙北　四郎</v>
      </c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6"/>
      <c r="DO100" s="120"/>
      <c r="DP100" s="121"/>
      <c r="DQ100" s="150"/>
      <c r="DR100" s="151"/>
      <c r="DS100" s="152"/>
      <c r="DT100" s="318"/>
      <c r="DU100" s="319"/>
      <c r="DV100" s="319"/>
      <c r="DW100" s="319"/>
      <c r="DX100" s="319"/>
      <c r="DY100" s="319"/>
      <c r="DZ100" s="319"/>
      <c r="EA100" s="320"/>
    </row>
    <row r="101" spans="1:131" s="1" customFormat="1" ht="27.75" customHeight="1" x14ac:dyDescent="0.15">
      <c r="B101" s="352"/>
      <c r="C101" s="353"/>
      <c r="D101" s="255"/>
      <c r="E101" s="122" t="s">
        <v>65</v>
      </c>
      <c r="F101" s="123"/>
      <c r="G101" s="123"/>
      <c r="H101" s="123"/>
      <c r="I101" s="124"/>
      <c r="J101" s="125">
        <f t="shared" si="3"/>
        <v>4567</v>
      </c>
      <c r="K101" s="126"/>
      <c r="L101" s="126"/>
      <c r="M101" s="126"/>
      <c r="N101" s="126"/>
      <c r="O101" s="126"/>
      <c r="P101" s="301"/>
      <c r="Q101" s="302">
        <f>Q41</f>
        <v>8901</v>
      </c>
      <c r="R101" s="302"/>
      <c r="S101" s="302"/>
      <c r="T101" s="302"/>
      <c r="U101" s="302"/>
      <c r="V101" s="303"/>
      <c r="W101" s="304">
        <f>W41</f>
        <v>2345</v>
      </c>
      <c r="X101" s="302"/>
      <c r="Y101" s="302"/>
      <c r="Z101" s="302"/>
      <c r="AA101" s="302"/>
      <c r="AB101" s="302"/>
      <c r="AC101" s="305"/>
      <c r="AD101" s="352"/>
      <c r="AE101" s="353"/>
      <c r="AF101" s="255"/>
      <c r="AG101" s="122" t="s">
        <v>65</v>
      </c>
      <c r="AH101" s="123"/>
      <c r="AI101" s="123"/>
      <c r="AJ101" s="123"/>
      <c r="AK101" s="124"/>
      <c r="AL101" s="363">
        <v>8901</v>
      </c>
      <c r="AM101" s="364"/>
      <c r="AN101" s="364"/>
      <c r="AO101" s="364"/>
      <c r="AP101" s="364"/>
      <c r="AQ101" s="364"/>
      <c r="AR101" s="365"/>
      <c r="AS101" s="334">
        <v>2345</v>
      </c>
      <c r="AT101" s="334"/>
      <c r="AU101" s="334"/>
      <c r="AV101" s="334"/>
      <c r="AW101" s="334"/>
      <c r="AX101" s="349"/>
      <c r="AY101" s="333">
        <v>6789</v>
      </c>
      <c r="AZ101" s="334"/>
      <c r="BA101" s="334"/>
      <c r="BB101" s="334"/>
      <c r="BC101" s="334"/>
      <c r="BD101" s="334"/>
      <c r="BE101" s="335"/>
      <c r="BF101" s="357"/>
      <c r="BG101" s="358"/>
      <c r="BH101" s="358"/>
      <c r="BI101" s="358"/>
      <c r="BJ101" s="358"/>
      <c r="BK101" s="358"/>
      <c r="BL101" s="358"/>
      <c r="BM101" s="359"/>
      <c r="BP101" s="352"/>
      <c r="BQ101" s="353"/>
      <c r="BR101" s="255"/>
      <c r="BS101" s="122" t="s">
        <v>65</v>
      </c>
      <c r="BT101" s="123"/>
      <c r="BU101" s="123"/>
      <c r="BV101" s="123"/>
      <c r="BW101" s="124"/>
      <c r="BX101" s="125">
        <f t="shared" si="4"/>
        <v>4567</v>
      </c>
      <c r="BY101" s="126"/>
      <c r="BZ101" s="126"/>
      <c r="CA101" s="126"/>
      <c r="CB101" s="126"/>
      <c r="CC101" s="126"/>
      <c r="CD101" s="301"/>
      <c r="CE101" s="302">
        <f>Q41</f>
        <v>8901</v>
      </c>
      <c r="CF101" s="302"/>
      <c r="CG101" s="302"/>
      <c r="CH101" s="302"/>
      <c r="CI101" s="302"/>
      <c r="CJ101" s="303"/>
      <c r="CK101" s="304">
        <f>W41</f>
        <v>2345</v>
      </c>
      <c r="CL101" s="302"/>
      <c r="CM101" s="302"/>
      <c r="CN101" s="302"/>
      <c r="CO101" s="302"/>
      <c r="CP101" s="302"/>
      <c r="CQ101" s="305"/>
      <c r="CR101" s="352"/>
      <c r="CS101" s="353"/>
      <c r="CT101" s="255"/>
      <c r="CU101" s="122" t="s">
        <v>65</v>
      </c>
      <c r="CV101" s="123"/>
      <c r="CW101" s="123"/>
      <c r="CX101" s="123"/>
      <c r="CY101" s="124"/>
      <c r="CZ101" s="125">
        <f>AL101</f>
        <v>8901</v>
      </c>
      <c r="DA101" s="126"/>
      <c r="DB101" s="126"/>
      <c r="DC101" s="126"/>
      <c r="DD101" s="126"/>
      <c r="DE101" s="126"/>
      <c r="DF101" s="301"/>
      <c r="DG101" s="302">
        <f>AS101</f>
        <v>2345</v>
      </c>
      <c r="DH101" s="302"/>
      <c r="DI101" s="302"/>
      <c r="DJ101" s="302"/>
      <c r="DK101" s="302"/>
      <c r="DL101" s="303"/>
      <c r="DM101" s="304">
        <f>AY101</f>
        <v>6789</v>
      </c>
      <c r="DN101" s="302"/>
      <c r="DO101" s="302"/>
      <c r="DP101" s="302"/>
      <c r="DQ101" s="302"/>
      <c r="DR101" s="302"/>
      <c r="DS101" s="305"/>
      <c r="DT101" s="318"/>
      <c r="DU101" s="319"/>
      <c r="DV101" s="319"/>
      <c r="DW101" s="319"/>
      <c r="DX101" s="319"/>
      <c r="DY101" s="319"/>
      <c r="DZ101" s="319"/>
      <c r="EA101" s="320"/>
    </row>
    <row r="102" spans="1:131" s="1" customFormat="1" ht="15.75" customHeight="1" x14ac:dyDescent="0.15">
      <c r="B102" s="352"/>
      <c r="C102" s="353"/>
      <c r="D102" s="255">
        <v>3</v>
      </c>
      <c r="E102" s="246" t="s">
        <v>70</v>
      </c>
      <c r="F102" s="247"/>
      <c r="G102" s="247"/>
      <c r="H102" s="247"/>
      <c r="I102" s="248"/>
      <c r="J102" s="337" t="str">
        <f t="shared" si="3"/>
        <v>センボク　イチコ</v>
      </c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9"/>
      <c r="Y102" s="118" t="str">
        <f>Y42</f>
        <v>区分</v>
      </c>
      <c r="Z102" s="119"/>
      <c r="AA102" s="147" t="str">
        <f>AA42</f>
        <v>〇</v>
      </c>
      <c r="AB102" s="148"/>
      <c r="AC102" s="149"/>
      <c r="AD102" s="352"/>
      <c r="AE102" s="353"/>
      <c r="AF102" s="255">
        <v>3</v>
      </c>
      <c r="AG102" s="246" t="s">
        <v>9</v>
      </c>
      <c r="AH102" s="247"/>
      <c r="AI102" s="247"/>
      <c r="AJ102" s="247"/>
      <c r="AK102" s="248"/>
      <c r="AL102" s="337" t="str">
        <f>AL42</f>
        <v>センボク　ミツコ</v>
      </c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9"/>
      <c r="BA102" s="118" t="str">
        <f>BA42</f>
        <v>区分</v>
      </c>
      <c r="BB102" s="119"/>
      <c r="BC102" s="147" t="str">
        <f>BC42</f>
        <v>〇</v>
      </c>
      <c r="BD102" s="148"/>
      <c r="BE102" s="149"/>
      <c r="BF102" s="360"/>
      <c r="BG102" s="361"/>
      <c r="BH102" s="361"/>
      <c r="BI102" s="361"/>
      <c r="BJ102" s="361"/>
      <c r="BK102" s="361"/>
      <c r="BL102" s="361"/>
      <c r="BM102" s="362"/>
      <c r="BP102" s="352"/>
      <c r="BQ102" s="353"/>
      <c r="BR102" s="255">
        <v>3</v>
      </c>
      <c r="BS102" s="246" t="s">
        <v>9</v>
      </c>
      <c r="BT102" s="247"/>
      <c r="BU102" s="247"/>
      <c r="BV102" s="247"/>
      <c r="BW102" s="248"/>
      <c r="BX102" s="337" t="str">
        <f t="shared" si="4"/>
        <v>センボク　イチコ</v>
      </c>
      <c r="BY102" s="338"/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/>
      <c r="CJ102" s="338"/>
      <c r="CK102" s="338"/>
      <c r="CL102" s="339"/>
      <c r="CM102" s="118" t="str">
        <f>Y42</f>
        <v>区分</v>
      </c>
      <c r="CN102" s="119"/>
      <c r="CO102" s="147" t="str">
        <f>AA42</f>
        <v>〇</v>
      </c>
      <c r="CP102" s="148"/>
      <c r="CQ102" s="149"/>
      <c r="CR102" s="352"/>
      <c r="CS102" s="353"/>
      <c r="CT102" s="255">
        <v>3</v>
      </c>
      <c r="CU102" s="246" t="s">
        <v>9</v>
      </c>
      <c r="CV102" s="247"/>
      <c r="CW102" s="247"/>
      <c r="CX102" s="247"/>
      <c r="CY102" s="248"/>
      <c r="CZ102" s="337" t="str">
        <f>AL42</f>
        <v>センボク　ミツコ</v>
      </c>
      <c r="DA102" s="338"/>
      <c r="DB102" s="338"/>
      <c r="DC102" s="338"/>
      <c r="DD102" s="338"/>
      <c r="DE102" s="338"/>
      <c r="DF102" s="338"/>
      <c r="DG102" s="338"/>
      <c r="DH102" s="338"/>
      <c r="DI102" s="338"/>
      <c r="DJ102" s="338"/>
      <c r="DK102" s="338"/>
      <c r="DL102" s="338"/>
      <c r="DM102" s="338"/>
      <c r="DN102" s="339"/>
      <c r="DO102" s="118" t="str">
        <f>BA102</f>
        <v>区分</v>
      </c>
      <c r="DP102" s="119"/>
      <c r="DQ102" s="147" t="str">
        <f>BC102</f>
        <v>〇</v>
      </c>
      <c r="DR102" s="148"/>
      <c r="DS102" s="149"/>
      <c r="DT102" s="321"/>
      <c r="DU102" s="322"/>
      <c r="DV102" s="322"/>
      <c r="DW102" s="322"/>
      <c r="DX102" s="322"/>
      <c r="DY102" s="322"/>
      <c r="DZ102" s="322"/>
      <c r="EA102" s="323"/>
    </row>
    <row r="103" spans="1:131" s="1" customFormat="1" ht="33" customHeight="1" x14ac:dyDescent="0.15">
      <c r="B103" s="352"/>
      <c r="C103" s="353"/>
      <c r="D103" s="255"/>
      <c r="E103" s="131" t="s">
        <v>8</v>
      </c>
      <c r="F103" s="132"/>
      <c r="G103" s="132"/>
      <c r="H103" s="132"/>
      <c r="I103" s="133"/>
      <c r="J103" s="134" t="str">
        <f t="shared" si="3"/>
        <v>仙北　一子</v>
      </c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6"/>
      <c r="Y103" s="120"/>
      <c r="Z103" s="121"/>
      <c r="AA103" s="150"/>
      <c r="AB103" s="151"/>
      <c r="AC103" s="152"/>
      <c r="AD103" s="352"/>
      <c r="AE103" s="353"/>
      <c r="AF103" s="255"/>
      <c r="AG103" s="131" t="s">
        <v>8</v>
      </c>
      <c r="AH103" s="132"/>
      <c r="AI103" s="132"/>
      <c r="AJ103" s="132"/>
      <c r="AK103" s="133"/>
      <c r="AL103" s="134" t="str">
        <f>AL43</f>
        <v>仙北　三子</v>
      </c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6"/>
      <c r="BA103" s="120"/>
      <c r="BB103" s="121"/>
      <c r="BC103" s="150"/>
      <c r="BD103" s="151"/>
      <c r="BE103" s="152"/>
      <c r="BF103" s="298" t="s">
        <v>101</v>
      </c>
      <c r="BG103" s="299"/>
      <c r="BH103" s="299"/>
      <c r="BI103" s="299"/>
      <c r="BJ103" s="299"/>
      <c r="BK103" s="299"/>
      <c r="BL103" s="299"/>
      <c r="BM103" s="300"/>
      <c r="BP103" s="352"/>
      <c r="BQ103" s="353"/>
      <c r="BR103" s="255"/>
      <c r="BS103" s="131" t="s">
        <v>8</v>
      </c>
      <c r="BT103" s="132"/>
      <c r="BU103" s="132"/>
      <c r="BV103" s="132"/>
      <c r="BW103" s="133"/>
      <c r="BX103" s="134" t="str">
        <f t="shared" si="4"/>
        <v>仙北　一子</v>
      </c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6"/>
      <c r="CM103" s="120"/>
      <c r="CN103" s="121"/>
      <c r="CO103" s="150"/>
      <c r="CP103" s="151"/>
      <c r="CQ103" s="152"/>
      <c r="CR103" s="352"/>
      <c r="CS103" s="353"/>
      <c r="CT103" s="255"/>
      <c r="CU103" s="131" t="s">
        <v>8</v>
      </c>
      <c r="CV103" s="132"/>
      <c r="CW103" s="132"/>
      <c r="CX103" s="132"/>
      <c r="CY103" s="133"/>
      <c r="CZ103" s="134" t="str">
        <f>AL43</f>
        <v>仙北　三子</v>
      </c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6"/>
      <c r="DO103" s="120"/>
      <c r="DP103" s="121"/>
      <c r="DQ103" s="150"/>
      <c r="DR103" s="151"/>
      <c r="DS103" s="152"/>
      <c r="DT103" s="298" t="s">
        <v>101</v>
      </c>
      <c r="DU103" s="299"/>
      <c r="DV103" s="299"/>
      <c r="DW103" s="299"/>
      <c r="DX103" s="299"/>
      <c r="DY103" s="299"/>
      <c r="DZ103" s="299"/>
      <c r="EA103" s="300"/>
    </row>
    <row r="104" spans="1:131" s="1" customFormat="1" ht="27.75" customHeight="1" x14ac:dyDescent="0.15">
      <c r="B104" s="352"/>
      <c r="C104" s="353"/>
      <c r="D104" s="255"/>
      <c r="E104" s="122" t="s">
        <v>65</v>
      </c>
      <c r="F104" s="123"/>
      <c r="G104" s="123"/>
      <c r="H104" s="123"/>
      <c r="I104" s="124"/>
      <c r="J104" s="125">
        <f t="shared" si="3"/>
        <v>5678</v>
      </c>
      <c r="K104" s="126"/>
      <c r="L104" s="126"/>
      <c r="M104" s="126"/>
      <c r="N104" s="126"/>
      <c r="O104" s="126"/>
      <c r="P104" s="301"/>
      <c r="Q104" s="302">
        <f>Q44</f>
        <v>9012</v>
      </c>
      <c r="R104" s="302"/>
      <c r="S104" s="302"/>
      <c r="T104" s="302"/>
      <c r="U104" s="302"/>
      <c r="V104" s="303"/>
      <c r="W104" s="304">
        <f>W44</f>
        <v>3456</v>
      </c>
      <c r="X104" s="302"/>
      <c r="Y104" s="302"/>
      <c r="Z104" s="302"/>
      <c r="AA104" s="302"/>
      <c r="AB104" s="302"/>
      <c r="AC104" s="305"/>
      <c r="AD104" s="352"/>
      <c r="AE104" s="353"/>
      <c r="AF104" s="255"/>
      <c r="AG104" s="122" t="s">
        <v>65</v>
      </c>
      <c r="AH104" s="123"/>
      <c r="AI104" s="123"/>
      <c r="AJ104" s="123"/>
      <c r="AK104" s="124"/>
      <c r="AL104" s="363">
        <v>9012</v>
      </c>
      <c r="AM104" s="364"/>
      <c r="AN104" s="364"/>
      <c r="AO104" s="364"/>
      <c r="AP104" s="364"/>
      <c r="AQ104" s="364"/>
      <c r="AR104" s="365"/>
      <c r="AS104" s="334">
        <v>3456</v>
      </c>
      <c r="AT104" s="334"/>
      <c r="AU104" s="334"/>
      <c r="AV104" s="334"/>
      <c r="AW104" s="334"/>
      <c r="AX104" s="349"/>
      <c r="AY104" s="333">
        <v>7890</v>
      </c>
      <c r="AZ104" s="334"/>
      <c r="BA104" s="334"/>
      <c r="BB104" s="334"/>
      <c r="BC104" s="334"/>
      <c r="BD104" s="334"/>
      <c r="BE104" s="335"/>
      <c r="BF104" s="324"/>
      <c r="BG104" s="325"/>
      <c r="BH104" s="325"/>
      <c r="BI104" s="325"/>
      <c r="BJ104" s="325"/>
      <c r="BK104" s="325"/>
      <c r="BL104" s="325"/>
      <c r="BM104" s="326"/>
      <c r="BP104" s="352"/>
      <c r="BQ104" s="353"/>
      <c r="BR104" s="255"/>
      <c r="BS104" s="122" t="s">
        <v>65</v>
      </c>
      <c r="BT104" s="123"/>
      <c r="BU104" s="123"/>
      <c r="BV104" s="123"/>
      <c r="BW104" s="124"/>
      <c r="BX104" s="125">
        <f t="shared" si="4"/>
        <v>5678</v>
      </c>
      <c r="BY104" s="126"/>
      <c r="BZ104" s="126"/>
      <c r="CA104" s="126"/>
      <c r="CB104" s="126"/>
      <c r="CC104" s="126"/>
      <c r="CD104" s="301"/>
      <c r="CE104" s="302">
        <f>Q44</f>
        <v>9012</v>
      </c>
      <c r="CF104" s="302"/>
      <c r="CG104" s="302"/>
      <c r="CH104" s="302"/>
      <c r="CI104" s="302"/>
      <c r="CJ104" s="303"/>
      <c r="CK104" s="304">
        <f>W44</f>
        <v>3456</v>
      </c>
      <c r="CL104" s="302"/>
      <c r="CM104" s="302"/>
      <c r="CN104" s="302"/>
      <c r="CO104" s="302"/>
      <c r="CP104" s="302"/>
      <c r="CQ104" s="305"/>
      <c r="CR104" s="352"/>
      <c r="CS104" s="353"/>
      <c r="CT104" s="255"/>
      <c r="CU104" s="122" t="s">
        <v>65</v>
      </c>
      <c r="CV104" s="123"/>
      <c r="CW104" s="123"/>
      <c r="CX104" s="123"/>
      <c r="CY104" s="124"/>
      <c r="CZ104" s="125">
        <f>AL104</f>
        <v>9012</v>
      </c>
      <c r="DA104" s="126"/>
      <c r="DB104" s="126"/>
      <c r="DC104" s="126"/>
      <c r="DD104" s="126"/>
      <c r="DE104" s="126"/>
      <c r="DF104" s="301"/>
      <c r="DG104" s="302">
        <f>AS104</f>
        <v>3456</v>
      </c>
      <c r="DH104" s="302"/>
      <c r="DI104" s="302"/>
      <c r="DJ104" s="302"/>
      <c r="DK104" s="302"/>
      <c r="DL104" s="303"/>
      <c r="DM104" s="304">
        <f>AY104</f>
        <v>7890</v>
      </c>
      <c r="DN104" s="302"/>
      <c r="DO104" s="302"/>
      <c r="DP104" s="302"/>
      <c r="DQ104" s="302"/>
      <c r="DR104" s="302"/>
      <c r="DS104" s="305"/>
      <c r="DT104" s="306">
        <f>BF104</f>
        <v>0</v>
      </c>
      <c r="DU104" s="307"/>
      <c r="DV104" s="307"/>
      <c r="DW104" s="307"/>
      <c r="DX104" s="307"/>
      <c r="DY104" s="307"/>
      <c r="DZ104" s="307"/>
      <c r="EA104" s="308"/>
    </row>
    <row r="105" spans="1:131" s="1" customFormat="1" ht="15.75" customHeight="1" x14ac:dyDescent="0.15">
      <c r="B105" s="352"/>
      <c r="C105" s="353"/>
      <c r="D105" s="255">
        <v>4</v>
      </c>
      <c r="E105" s="246" t="s">
        <v>70</v>
      </c>
      <c r="F105" s="247"/>
      <c r="G105" s="247"/>
      <c r="H105" s="247"/>
      <c r="I105" s="248"/>
      <c r="J105" s="337" t="str">
        <f t="shared" si="3"/>
        <v>センボク　ツギコ</v>
      </c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9"/>
      <c r="Y105" s="118" t="str">
        <f>Y45</f>
        <v>区分</v>
      </c>
      <c r="Z105" s="119"/>
      <c r="AA105" s="147" t="str">
        <f>AA45</f>
        <v>〇</v>
      </c>
      <c r="AB105" s="148"/>
      <c r="AC105" s="149"/>
      <c r="AD105" s="352"/>
      <c r="AE105" s="353"/>
      <c r="AF105" s="255">
        <v>4</v>
      </c>
      <c r="AG105" s="246" t="s">
        <v>9</v>
      </c>
      <c r="AH105" s="247"/>
      <c r="AI105" s="247"/>
      <c r="AJ105" s="247"/>
      <c r="AK105" s="248"/>
      <c r="AL105" s="337" t="str">
        <f>AL45</f>
        <v>センボク　ヨツコ</v>
      </c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9"/>
      <c r="BA105" s="118" t="str">
        <f>BA45</f>
        <v>区分</v>
      </c>
      <c r="BB105" s="119"/>
      <c r="BC105" s="147" t="str">
        <f>BC45</f>
        <v>〇</v>
      </c>
      <c r="BD105" s="148"/>
      <c r="BE105" s="149"/>
      <c r="BF105" s="327"/>
      <c r="BG105" s="328"/>
      <c r="BH105" s="328"/>
      <c r="BI105" s="328"/>
      <c r="BJ105" s="328"/>
      <c r="BK105" s="328"/>
      <c r="BL105" s="328"/>
      <c r="BM105" s="329"/>
      <c r="BP105" s="352"/>
      <c r="BQ105" s="353"/>
      <c r="BR105" s="255">
        <v>4</v>
      </c>
      <c r="BS105" s="246" t="s">
        <v>9</v>
      </c>
      <c r="BT105" s="247"/>
      <c r="BU105" s="247"/>
      <c r="BV105" s="247"/>
      <c r="BW105" s="248"/>
      <c r="BX105" s="337" t="str">
        <f t="shared" si="4"/>
        <v>センボク　ツギコ</v>
      </c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/>
      <c r="CJ105" s="338"/>
      <c r="CK105" s="338"/>
      <c r="CL105" s="339"/>
      <c r="CM105" s="118" t="str">
        <f>Y45</f>
        <v>区分</v>
      </c>
      <c r="CN105" s="119"/>
      <c r="CO105" s="147" t="str">
        <f>AA45</f>
        <v>〇</v>
      </c>
      <c r="CP105" s="148"/>
      <c r="CQ105" s="149"/>
      <c r="CR105" s="352"/>
      <c r="CS105" s="353"/>
      <c r="CT105" s="255">
        <v>4</v>
      </c>
      <c r="CU105" s="246" t="s">
        <v>9</v>
      </c>
      <c r="CV105" s="247"/>
      <c r="CW105" s="247"/>
      <c r="CX105" s="247"/>
      <c r="CY105" s="248"/>
      <c r="CZ105" s="337" t="str">
        <f>AL45</f>
        <v>センボク　ヨツコ</v>
      </c>
      <c r="DA105" s="338"/>
      <c r="DB105" s="338"/>
      <c r="DC105" s="338"/>
      <c r="DD105" s="338"/>
      <c r="DE105" s="338"/>
      <c r="DF105" s="338"/>
      <c r="DG105" s="338"/>
      <c r="DH105" s="338"/>
      <c r="DI105" s="338"/>
      <c r="DJ105" s="338"/>
      <c r="DK105" s="338"/>
      <c r="DL105" s="338"/>
      <c r="DM105" s="338"/>
      <c r="DN105" s="339"/>
      <c r="DO105" s="118" t="str">
        <f>BA105</f>
        <v>区分</v>
      </c>
      <c r="DP105" s="119"/>
      <c r="DQ105" s="147" t="str">
        <f>BC105</f>
        <v>〇</v>
      </c>
      <c r="DR105" s="148"/>
      <c r="DS105" s="149"/>
      <c r="DT105" s="309"/>
      <c r="DU105" s="310"/>
      <c r="DV105" s="310"/>
      <c r="DW105" s="310"/>
      <c r="DX105" s="310"/>
      <c r="DY105" s="310"/>
      <c r="DZ105" s="310"/>
      <c r="EA105" s="311"/>
    </row>
    <row r="106" spans="1:131" s="1" customFormat="1" ht="33" customHeight="1" x14ac:dyDescent="0.15">
      <c r="B106" s="352"/>
      <c r="C106" s="353"/>
      <c r="D106" s="255"/>
      <c r="E106" s="131" t="s">
        <v>8</v>
      </c>
      <c r="F106" s="132"/>
      <c r="G106" s="132"/>
      <c r="H106" s="132"/>
      <c r="I106" s="133"/>
      <c r="J106" s="134" t="str">
        <f t="shared" si="3"/>
        <v>仙北　次子</v>
      </c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120"/>
      <c r="Z106" s="121"/>
      <c r="AA106" s="150"/>
      <c r="AB106" s="151"/>
      <c r="AC106" s="152"/>
      <c r="AD106" s="352"/>
      <c r="AE106" s="353"/>
      <c r="AF106" s="255"/>
      <c r="AG106" s="131" t="s">
        <v>8</v>
      </c>
      <c r="AH106" s="132"/>
      <c r="AI106" s="132"/>
      <c r="AJ106" s="132"/>
      <c r="AK106" s="133"/>
      <c r="AL106" s="134" t="str">
        <f>AL46</f>
        <v>仙北　四子</v>
      </c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6"/>
      <c r="BA106" s="120"/>
      <c r="BB106" s="121"/>
      <c r="BC106" s="150"/>
      <c r="BD106" s="151"/>
      <c r="BE106" s="152"/>
      <c r="BF106" s="327"/>
      <c r="BG106" s="328"/>
      <c r="BH106" s="328"/>
      <c r="BI106" s="328"/>
      <c r="BJ106" s="328"/>
      <c r="BK106" s="328"/>
      <c r="BL106" s="328"/>
      <c r="BM106" s="329"/>
      <c r="BP106" s="352"/>
      <c r="BQ106" s="353"/>
      <c r="BR106" s="255"/>
      <c r="BS106" s="131" t="s">
        <v>8</v>
      </c>
      <c r="BT106" s="132"/>
      <c r="BU106" s="132"/>
      <c r="BV106" s="132"/>
      <c r="BW106" s="133"/>
      <c r="BX106" s="134" t="str">
        <f t="shared" si="4"/>
        <v>仙北　次子</v>
      </c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6"/>
      <c r="CM106" s="120"/>
      <c r="CN106" s="121"/>
      <c r="CO106" s="150"/>
      <c r="CP106" s="151"/>
      <c r="CQ106" s="152"/>
      <c r="CR106" s="352"/>
      <c r="CS106" s="353"/>
      <c r="CT106" s="255"/>
      <c r="CU106" s="131" t="s">
        <v>8</v>
      </c>
      <c r="CV106" s="132"/>
      <c r="CW106" s="132"/>
      <c r="CX106" s="132"/>
      <c r="CY106" s="133"/>
      <c r="CZ106" s="134" t="str">
        <f>AL46</f>
        <v>仙北　四子</v>
      </c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6"/>
      <c r="DO106" s="120"/>
      <c r="DP106" s="121"/>
      <c r="DQ106" s="150"/>
      <c r="DR106" s="151"/>
      <c r="DS106" s="152"/>
      <c r="DT106" s="309"/>
      <c r="DU106" s="310"/>
      <c r="DV106" s="310"/>
      <c r="DW106" s="310"/>
      <c r="DX106" s="310"/>
      <c r="DY106" s="310"/>
      <c r="DZ106" s="310"/>
      <c r="EA106" s="311"/>
    </row>
    <row r="107" spans="1:131" s="1" customFormat="1" ht="27.75" customHeight="1" thickBot="1" x14ac:dyDescent="0.2">
      <c r="B107" s="352"/>
      <c r="C107" s="353"/>
      <c r="D107" s="336"/>
      <c r="E107" s="122" t="s">
        <v>65</v>
      </c>
      <c r="F107" s="123"/>
      <c r="G107" s="123"/>
      <c r="H107" s="123"/>
      <c r="I107" s="124"/>
      <c r="J107" s="125">
        <f t="shared" si="3"/>
        <v>6789</v>
      </c>
      <c r="K107" s="126"/>
      <c r="L107" s="126"/>
      <c r="M107" s="126"/>
      <c r="N107" s="127"/>
      <c r="O107" s="127"/>
      <c r="P107" s="128"/>
      <c r="Q107" s="129">
        <f>Q47</f>
        <v>123</v>
      </c>
      <c r="R107" s="129"/>
      <c r="S107" s="129"/>
      <c r="T107" s="129"/>
      <c r="U107" s="129"/>
      <c r="V107" s="130"/>
      <c r="W107" s="340">
        <f>W47</f>
        <v>4567</v>
      </c>
      <c r="X107" s="129"/>
      <c r="Y107" s="129"/>
      <c r="Z107" s="129"/>
      <c r="AA107" s="129"/>
      <c r="AB107" s="129"/>
      <c r="AC107" s="341"/>
      <c r="AD107" s="352"/>
      <c r="AE107" s="353"/>
      <c r="AF107" s="336"/>
      <c r="AG107" s="342" t="s">
        <v>65</v>
      </c>
      <c r="AH107" s="343"/>
      <c r="AI107" s="343"/>
      <c r="AJ107" s="343"/>
      <c r="AK107" s="344"/>
      <c r="AL107" s="346">
        <v>123</v>
      </c>
      <c r="AM107" s="347"/>
      <c r="AN107" s="347"/>
      <c r="AO107" s="347"/>
      <c r="AP107" s="347"/>
      <c r="AQ107" s="347"/>
      <c r="AR107" s="348"/>
      <c r="AS107" s="334">
        <v>123</v>
      </c>
      <c r="AT107" s="334"/>
      <c r="AU107" s="334"/>
      <c r="AV107" s="334"/>
      <c r="AW107" s="334"/>
      <c r="AX107" s="349"/>
      <c r="AY107" s="333">
        <v>123</v>
      </c>
      <c r="AZ107" s="334"/>
      <c r="BA107" s="334"/>
      <c r="BB107" s="334"/>
      <c r="BC107" s="334"/>
      <c r="BD107" s="334"/>
      <c r="BE107" s="335"/>
      <c r="BF107" s="330"/>
      <c r="BG107" s="331"/>
      <c r="BH107" s="331"/>
      <c r="BI107" s="331"/>
      <c r="BJ107" s="331"/>
      <c r="BK107" s="331"/>
      <c r="BL107" s="331"/>
      <c r="BM107" s="332"/>
      <c r="BP107" s="352"/>
      <c r="BQ107" s="353"/>
      <c r="BR107" s="336"/>
      <c r="BS107" s="122" t="s">
        <v>65</v>
      </c>
      <c r="BT107" s="123"/>
      <c r="BU107" s="123"/>
      <c r="BV107" s="123"/>
      <c r="BW107" s="124"/>
      <c r="BX107" s="125">
        <f t="shared" si="4"/>
        <v>6789</v>
      </c>
      <c r="BY107" s="126"/>
      <c r="BZ107" s="126"/>
      <c r="CA107" s="126"/>
      <c r="CB107" s="127"/>
      <c r="CC107" s="127"/>
      <c r="CD107" s="128"/>
      <c r="CE107" s="129">
        <f>Q47</f>
        <v>123</v>
      </c>
      <c r="CF107" s="129"/>
      <c r="CG107" s="129"/>
      <c r="CH107" s="129"/>
      <c r="CI107" s="129"/>
      <c r="CJ107" s="130"/>
      <c r="CK107" s="340">
        <f>W47</f>
        <v>4567</v>
      </c>
      <c r="CL107" s="129"/>
      <c r="CM107" s="129"/>
      <c r="CN107" s="129"/>
      <c r="CO107" s="129"/>
      <c r="CP107" s="129"/>
      <c r="CQ107" s="341"/>
      <c r="CR107" s="352"/>
      <c r="CS107" s="353"/>
      <c r="CT107" s="336"/>
      <c r="CU107" s="342" t="s">
        <v>65</v>
      </c>
      <c r="CV107" s="343"/>
      <c r="CW107" s="343"/>
      <c r="CX107" s="343"/>
      <c r="CY107" s="344"/>
      <c r="CZ107" s="345">
        <f>AL107</f>
        <v>123</v>
      </c>
      <c r="DA107" s="127"/>
      <c r="DB107" s="127"/>
      <c r="DC107" s="127"/>
      <c r="DD107" s="127"/>
      <c r="DE107" s="127"/>
      <c r="DF107" s="128"/>
      <c r="DG107" s="302">
        <f>AS107</f>
        <v>123</v>
      </c>
      <c r="DH107" s="302"/>
      <c r="DI107" s="302"/>
      <c r="DJ107" s="302"/>
      <c r="DK107" s="302"/>
      <c r="DL107" s="303"/>
      <c r="DM107" s="304">
        <f>AY107</f>
        <v>123</v>
      </c>
      <c r="DN107" s="302"/>
      <c r="DO107" s="302"/>
      <c r="DP107" s="302"/>
      <c r="DQ107" s="302"/>
      <c r="DR107" s="302"/>
      <c r="DS107" s="305"/>
      <c r="DT107" s="312"/>
      <c r="DU107" s="313"/>
      <c r="DV107" s="313"/>
      <c r="DW107" s="313"/>
      <c r="DX107" s="313"/>
      <c r="DY107" s="313"/>
      <c r="DZ107" s="313"/>
      <c r="EA107" s="314"/>
    </row>
    <row r="108" spans="1:131" s="1" customFormat="1" ht="15.75" customHeight="1" x14ac:dyDescent="0.15">
      <c r="B108" s="294" t="s">
        <v>71</v>
      </c>
      <c r="C108" s="290"/>
      <c r="D108" s="295"/>
      <c r="E108" s="138" t="s">
        <v>72</v>
      </c>
      <c r="F108" s="138"/>
      <c r="G108" s="243" t="s">
        <v>73</v>
      </c>
      <c r="H108" s="138"/>
      <c r="I108" s="243" t="s">
        <v>74</v>
      </c>
      <c r="J108" s="139"/>
      <c r="K108" s="243" t="s">
        <v>75</v>
      </c>
      <c r="L108" s="138"/>
      <c r="M108" s="138"/>
      <c r="N108" s="292" t="s">
        <v>76</v>
      </c>
      <c r="O108" s="293"/>
      <c r="P108" s="293"/>
      <c r="Q108" s="293"/>
      <c r="R108" s="293"/>
      <c r="S108" s="293"/>
      <c r="T108" s="289" t="s">
        <v>77</v>
      </c>
      <c r="U108" s="290"/>
      <c r="V108" s="291"/>
      <c r="W108" s="289" t="s">
        <v>169</v>
      </c>
      <c r="X108" s="290"/>
      <c r="Y108" s="291"/>
      <c r="Z108" s="289" t="s">
        <v>78</v>
      </c>
      <c r="AA108" s="291"/>
      <c r="AB108" s="283"/>
      <c r="AC108" s="284"/>
      <c r="AD108" s="275" t="s">
        <v>163</v>
      </c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7"/>
      <c r="AS108" s="222" t="s">
        <v>79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3"/>
      <c r="BP108" s="294" t="s">
        <v>71</v>
      </c>
      <c r="BQ108" s="290"/>
      <c r="BR108" s="295"/>
      <c r="BS108" s="138" t="s">
        <v>72</v>
      </c>
      <c r="BT108" s="138"/>
      <c r="BU108" s="243" t="s">
        <v>73</v>
      </c>
      <c r="BV108" s="138"/>
      <c r="BW108" s="243" t="s">
        <v>74</v>
      </c>
      <c r="BX108" s="139"/>
      <c r="BY108" s="243" t="s">
        <v>75</v>
      </c>
      <c r="BZ108" s="138"/>
      <c r="CA108" s="138"/>
      <c r="CB108" s="292" t="s">
        <v>76</v>
      </c>
      <c r="CC108" s="293"/>
      <c r="CD108" s="293"/>
      <c r="CE108" s="293"/>
      <c r="CF108" s="293"/>
      <c r="CG108" s="293"/>
      <c r="CH108" s="289" t="s">
        <v>77</v>
      </c>
      <c r="CI108" s="290"/>
      <c r="CJ108" s="291"/>
      <c r="CK108" s="289" t="s">
        <v>169</v>
      </c>
      <c r="CL108" s="290"/>
      <c r="CM108" s="291"/>
      <c r="CN108" s="289" t="s">
        <v>78</v>
      </c>
      <c r="CO108" s="291"/>
      <c r="CP108" s="283"/>
      <c r="CQ108" s="284"/>
      <c r="CR108" s="275" t="s">
        <v>162</v>
      </c>
      <c r="CS108" s="276"/>
      <c r="CT108" s="276"/>
      <c r="CU108" s="276"/>
      <c r="CV108" s="276"/>
      <c r="CW108" s="276"/>
      <c r="CX108" s="276"/>
      <c r="CY108" s="276"/>
      <c r="CZ108" s="276"/>
      <c r="DA108" s="276"/>
      <c r="DB108" s="276"/>
      <c r="DC108" s="276"/>
      <c r="DD108" s="276"/>
      <c r="DE108" s="276"/>
      <c r="DF108" s="277"/>
      <c r="DG108" s="222" t="s">
        <v>79</v>
      </c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3"/>
    </row>
    <row r="109" spans="1:131" s="1" customFormat="1" ht="15.75" customHeight="1" x14ac:dyDescent="0.15">
      <c r="B109" s="140"/>
      <c r="C109" s="141"/>
      <c r="D109" s="296"/>
      <c r="E109" s="141"/>
      <c r="F109" s="141"/>
      <c r="G109" s="244"/>
      <c r="H109" s="141"/>
      <c r="I109" s="244"/>
      <c r="J109" s="142"/>
      <c r="K109" s="244"/>
      <c r="L109" s="141"/>
      <c r="M109" s="141"/>
      <c r="N109" s="137" t="s">
        <v>80</v>
      </c>
      <c r="O109" s="138"/>
      <c r="P109" s="139"/>
      <c r="Q109" s="243" t="s">
        <v>26</v>
      </c>
      <c r="R109" s="138"/>
      <c r="S109" s="139"/>
      <c r="T109" s="244"/>
      <c r="U109" s="141"/>
      <c r="V109" s="142"/>
      <c r="W109" s="244"/>
      <c r="X109" s="141"/>
      <c r="Y109" s="142"/>
      <c r="Z109" s="244"/>
      <c r="AA109" s="142"/>
      <c r="AB109" s="285"/>
      <c r="AC109" s="286"/>
      <c r="AD109" s="274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72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6"/>
      <c r="BP109" s="140"/>
      <c r="BQ109" s="141"/>
      <c r="BR109" s="296"/>
      <c r="BS109" s="141"/>
      <c r="BT109" s="141"/>
      <c r="BU109" s="244"/>
      <c r="BV109" s="141"/>
      <c r="BW109" s="244"/>
      <c r="BX109" s="142"/>
      <c r="BY109" s="244"/>
      <c r="BZ109" s="141"/>
      <c r="CA109" s="141"/>
      <c r="CB109" s="137" t="s">
        <v>80</v>
      </c>
      <c r="CC109" s="138"/>
      <c r="CD109" s="139"/>
      <c r="CE109" s="243" t="s">
        <v>26</v>
      </c>
      <c r="CF109" s="138"/>
      <c r="CG109" s="139"/>
      <c r="CH109" s="244"/>
      <c r="CI109" s="141"/>
      <c r="CJ109" s="142"/>
      <c r="CK109" s="244"/>
      <c r="CL109" s="141"/>
      <c r="CM109" s="142"/>
      <c r="CN109" s="244"/>
      <c r="CO109" s="142"/>
      <c r="CP109" s="285"/>
      <c r="CQ109" s="286"/>
      <c r="CR109" s="274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72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6"/>
    </row>
    <row r="110" spans="1:131" s="1" customFormat="1" ht="15.75" customHeight="1" x14ac:dyDescent="0.15">
      <c r="B110" s="140"/>
      <c r="C110" s="141"/>
      <c r="D110" s="296"/>
      <c r="E110" s="141"/>
      <c r="F110" s="141"/>
      <c r="G110" s="244"/>
      <c r="H110" s="141"/>
      <c r="I110" s="244"/>
      <c r="J110" s="142"/>
      <c r="K110" s="244"/>
      <c r="L110" s="141"/>
      <c r="M110" s="141"/>
      <c r="N110" s="140"/>
      <c r="O110" s="141"/>
      <c r="P110" s="142"/>
      <c r="Q110" s="244"/>
      <c r="R110" s="141"/>
      <c r="S110" s="142"/>
      <c r="T110" s="244"/>
      <c r="U110" s="141"/>
      <c r="V110" s="142"/>
      <c r="W110" s="244"/>
      <c r="X110" s="141"/>
      <c r="Y110" s="142"/>
      <c r="Z110" s="244"/>
      <c r="AA110" s="142"/>
      <c r="AB110" s="285"/>
      <c r="AC110" s="286"/>
      <c r="AD110" s="273" t="s">
        <v>81</v>
      </c>
      <c r="AE110" s="222"/>
      <c r="AF110" s="223"/>
      <c r="AG110" s="221" t="s">
        <v>82</v>
      </c>
      <c r="AH110" s="222"/>
      <c r="AI110" s="223"/>
      <c r="AJ110" s="221" t="s">
        <v>83</v>
      </c>
      <c r="AK110" s="222"/>
      <c r="AL110" s="223"/>
      <c r="AM110" s="221" t="s">
        <v>84</v>
      </c>
      <c r="AN110" s="222"/>
      <c r="AO110" s="223"/>
      <c r="AP110" s="221" t="s">
        <v>85</v>
      </c>
      <c r="AQ110" s="222"/>
      <c r="AR110" s="271"/>
      <c r="AS110" s="553" t="s">
        <v>170</v>
      </c>
      <c r="AT110" s="469"/>
      <c r="AU110" s="469"/>
      <c r="AV110" s="469"/>
      <c r="AW110" s="469"/>
      <c r="AX110" s="469"/>
      <c r="AY110" s="469"/>
      <c r="AZ110" s="469"/>
      <c r="BA110" s="469"/>
      <c r="BB110" s="469"/>
      <c r="BC110" s="469"/>
      <c r="BD110" s="554"/>
      <c r="BE110" s="221" t="s">
        <v>83</v>
      </c>
      <c r="BF110" s="222"/>
      <c r="BG110" s="223"/>
      <c r="BH110" s="221" t="s">
        <v>84</v>
      </c>
      <c r="BI110" s="222"/>
      <c r="BJ110" s="223"/>
      <c r="BK110" s="221" t="s">
        <v>85</v>
      </c>
      <c r="BL110" s="222"/>
      <c r="BM110" s="223"/>
      <c r="BP110" s="140"/>
      <c r="BQ110" s="141"/>
      <c r="BR110" s="296"/>
      <c r="BS110" s="141"/>
      <c r="BT110" s="141"/>
      <c r="BU110" s="244"/>
      <c r="BV110" s="141"/>
      <c r="BW110" s="244"/>
      <c r="BX110" s="142"/>
      <c r="BY110" s="244"/>
      <c r="BZ110" s="141"/>
      <c r="CA110" s="141"/>
      <c r="CB110" s="140"/>
      <c r="CC110" s="141"/>
      <c r="CD110" s="142"/>
      <c r="CE110" s="244"/>
      <c r="CF110" s="141"/>
      <c r="CG110" s="142"/>
      <c r="CH110" s="244"/>
      <c r="CI110" s="141"/>
      <c r="CJ110" s="142"/>
      <c r="CK110" s="244"/>
      <c r="CL110" s="141"/>
      <c r="CM110" s="142"/>
      <c r="CN110" s="244"/>
      <c r="CO110" s="142"/>
      <c r="CP110" s="285"/>
      <c r="CQ110" s="286"/>
      <c r="CR110" s="273" t="s">
        <v>81</v>
      </c>
      <c r="CS110" s="222"/>
      <c r="CT110" s="223"/>
      <c r="CU110" s="221" t="s">
        <v>82</v>
      </c>
      <c r="CV110" s="222"/>
      <c r="CW110" s="223"/>
      <c r="CX110" s="221" t="s">
        <v>83</v>
      </c>
      <c r="CY110" s="222"/>
      <c r="CZ110" s="223"/>
      <c r="DA110" s="221" t="s">
        <v>84</v>
      </c>
      <c r="DB110" s="222"/>
      <c r="DC110" s="223"/>
      <c r="DD110" s="221" t="s">
        <v>85</v>
      </c>
      <c r="DE110" s="222"/>
      <c r="DF110" s="271"/>
      <c r="DG110" s="553" t="s">
        <v>170</v>
      </c>
      <c r="DH110" s="469"/>
      <c r="DI110" s="469"/>
      <c r="DJ110" s="469"/>
      <c r="DK110" s="469"/>
      <c r="DL110" s="469"/>
      <c r="DM110" s="469"/>
      <c r="DN110" s="469"/>
      <c r="DO110" s="469"/>
      <c r="DP110" s="469"/>
      <c r="DQ110" s="469"/>
      <c r="DR110" s="554"/>
      <c r="DS110" s="221" t="s">
        <v>83</v>
      </c>
      <c r="DT110" s="222"/>
      <c r="DU110" s="223"/>
      <c r="DV110" s="221" t="s">
        <v>84</v>
      </c>
      <c r="DW110" s="222"/>
      <c r="DX110" s="223"/>
      <c r="DY110" s="221" t="s">
        <v>85</v>
      </c>
      <c r="DZ110" s="222"/>
      <c r="EA110" s="223"/>
    </row>
    <row r="111" spans="1:131" s="1" customFormat="1" ht="15.75" customHeight="1" x14ac:dyDescent="0.15">
      <c r="B111" s="143"/>
      <c r="C111" s="144"/>
      <c r="D111" s="297"/>
      <c r="E111" s="144"/>
      <c r="F111" s="144"/>
      <c r="G111" s="245"/>
      <c r="H111" s="144"/>
      <c r="I111" s="245"/>
      <c r="J111" s="145"/>
      <c r="K111" s="245"/>
      <c r="L111" s="144"/>
      <c r="M111" s="144"/>
      <c r="N111" s="143"/>
      <c r="O111" s="144"/>
      <c r="P111" s="145"/>
      <c r="Q111" s="245"/>
      <c r="R111" s="144"/>
      <c r="S111" s="145"/>
      <c r="T111" s="245"/>
      <c r="U111" s="144"/>
      <c r="V111" s="145"/>
      <c r="W111" s="245"/>
      <c r="X111" s="144"/>
      <c r="Y111" s="145"/>
      <c r="Z111" s="245"/>
      <c r="AA111" s="145"/>
      <c r="AB111" s="285"/>
      <c r="AC111" s="286"/>
      <c r="AD111" s="274"/>
      <c r="AE111" s="225"/>
      <c r="AF111" s="226"/>
      <c r="AG111" s="224"/>
      <c r="AH111" s="225"/>
      <c r="AI111" s="226"/>
      <c r="AJ111" s="224"/>
      <c r="AK111" s="225"/>
      <c r="AL111" s="226"/>
      <c r="AM111" s="224"/>
      <c r="AN111" s="225"/>
      <c r="AO111" s="226"/>
      <c r="AP111" s="224"/>
      <c r="AQ111" s="225"/>
      <c r="AR111" s="272"/>
      <c r="AS111" s="463"/>
      <c r="AT111" s="464"/>
      <c r="AU111" s="464"/>
      <c r="AV111" s="464"/>
      <c r="AW111" s="464"/>
      <c r="AX111" s="464"/>
      <c r="AY111" s="464"/>
      <c r="AZ111" s="464"/>
      <c r="BA111" s="464"/>
      <c r="BB111" s="464"/>
      <c r="BC111" s="464"/>
      <c r="BD111" s="670"/>
      <c r="BE111" s="224"/>
      <c r="BF111" s="225"/>
      <c r="BG111" s="226"/>
      <c r="BH111" s="224"/>
      <c r="BI111" s="225"/>
      <c r="BJ111" s="226"/>
      <c r="BK111" s="224"/>
      <c r="BL111" s="225"/>
      <c r="BM111" s="226"/>
      <c r="BP111" s="143"/>
      <c r="BQ111" s="144"/>
      <c r="BR111" s="297"/>
      <c r="BS111" s="144"/>
      <c r="BT111" s="144"/>
      <c r="BU111" s="245"/>
      <c r="BV111" s="144"/>
      <c r="BW111" s="245"/>
      <c r="BX111" s="145"/>
      <c r="BY111" s="245"/>
      <c r="BZ111" s="144"/>
      <c r="CA111" s="144"/>
      <c r="CB111" s="143"/>
      <c r="CC111" s="144"/>
      <c r="CD111" s="145"/>
      <c r="CE111" s="245"/>
      <c r="CF111" s="144"/>
      <c r="CG111" s="145"/>
      <c r="CH111" s="245"/>
      <c r="CI111" s="144"/>
      <c r="CJ111" s="145"/>
      <c r="CK111" s="245"/>
      <c r="CL111" s="144"/>
      <c r="CM111" s="145"/>
      <c r="CN111" s="245"/>
      <c r="CO111" s="145"/>
      <c r="CP111" s="285"/>
      <c r="CQ111" s="286"/>
      <c r="CR111" s="274"/>
      <c r="CS111" s="225"/>
      <c r="CT111" s="226"/>
      <c r="CU111" s="224"/>
      <c r="CV111" s="225"/>
      <c r="CW111" s="226"/>
      <c r="CX111" s="224"/>
      <c r="CY111" s="225"/>
      <c r="CZ111" s="226"/>
      <c r="DA111" s="224"/>
      <c r="DB111" s="225"/>
      <c r="DC111" s="226"/>
      <c r="DD111" s="224"/>
      <c r="DE111" s="225"/>
      <c r="DF111" s="272"/>
      <c r="DG111" s="463"/>
      <c r="DH111" s="464"/>
      <c r="DI111" s="464"/>
      <c r="DJ111" s="464"/>
      <c r="DK111" s="464"/>
      <c r="DL111" s="464"/>
      <c r="DM111" s="464"/>
      <c r="DN111" s="464"/>
      <c r="DO111" s="464"/>
      <c r="DP111" s="464"/>
      <c r="DQ111" s="464"/>
      <c r="DR111" s="670"/>
      <c r="DS111" s="224"/>
      <c r="DT111" s="225"/>
      <c r="DU111" s="226"/>
      <c r="DV111" s="224"/>
      <c r="DW111" s="225"/>
      <c r="DX111" s="226"/>
      <c r="DY111" s="224"/>
      <c r="DZ111" s="225"/>
      <c r="EA111" s="226"/>
    </row>
    <row r="112" spans="1:131" s="1" customFormat="1" ht="38.25" customHeight="1" thickBot="1" x14ac:dyDescent="0.2">
      <c r="A112" s="231" t="s">
        <v>102</v>
      </c>
      <c r="B112" s="233">
        <f>B52</f>
        <v>0</v>
      </c>
      <c r="C112" s="234"/>
      <c r="D112" s="235"/>
      <c r="E112" s="270">
        <f>E52</f>
        <v>0</v>
      </c>
      <c r="F112" s="270"/>
      <c r="G112" s="219">
        <f>G52</f>
        <v>0</v>
      </c>
      <c r="H112" s="270"/>
      <c r="I112" s="219">
        <f>I52</f>
        <v>0</v>
      </c>
      <c r="J112" s="220"/>
      <c r="K112" s="268">
        <f>K52</f>
        <v>0</v>
      </c>
      <c r="L112" s="269"/>
      <c r="M112" s="269"/>
      <c r="N112" s="215">
        <f>N52</f>
        <v>0</v>
      </c>
      <c r="O112" s="216"/>
      <c r="P112" s="216"/>
      <c r="Q112" s="216">
        <f>Q52</f>
        <v>0</v>
      </c>
      <c r="R112" s="216"/>
      <c r="S112" s="216"/>
      <c r="T112" s="216">
        <f>T52</f>
        <v>0</v>
      </c>
      <c r="U112" s="216"/>
      <c r="V112" s="216"/>
      <c r="W112" s="216">
        <f>W52</f>
        <v>0</v>
      </c>
      <c r="X112" s="216"/>
      <c r="Y112" s="216"/>
      <c r="Z112" s="217">
        <f>Z52</f>
        <v>0</v>
      </c>
      <c r="AA112" s="218"/>
      <c r="AB112" s="287"/>
      <c r="AC112" s="288"/>
      <c r="AD112" s="233" t="str">
        <f>AD52</f>
        <v>○</v>
      </c>
      <c r="AE112" s="234"/>
      <c r="AF112" s="218"/>
      <c r="AG112" s="217">
        <f>AG52</f>
        <v>0</v>
      </c>
      <c r="AH112" s="234"/>
      <c r="AI112" s="218"/>
      <c r="AJ112" s="227">
        <f>AJ52</f>
        <v>2</v>
      </c>
      <c r="AK112" s="228"/>
      <c r="AL112" s="229"/>
      <c r="AM112" s="227">
        <f>AM52</f>
        <v>1</v>
      </c>
      <c r="AN112" s="228"/>
      <c r="AO112" s="229"/>
      <c r="AP112" s="227">
        <f>AP52</f>
        <v>1</v>
      </c>
      <c r="AQ112" s="228"/>
      <c r="AR112" s="230"/>
      <c r="AS112" s="884" t="str">
        <f>AS52</f>
        <v>昭和</v>
      </c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4"/>
      <c r="BE112" s="212">
        <f>BE52</f>
        <v>40</v>
      </c>
      <c r="BF112" s="213"/>
      <c r="BG112" s="214"/>
      <c r="BH112" s="212">
        <f>BH52</f>
        <v>1</v>
      </c>
      <c r="BI112" s="213"/>
      <c r="BJ112" s="214"/>
      <c r="BK112" s="212">
        <f>BK52</f>
        <v>1</v>
      </c>
      <c r="BL112" s="213"/>
      <c r="BM112" s="214"/>
      <c r="BN112" s="39"/>
      <c r="BO112" s="231" t="s">
        <v>102</v>
      </c>
      <c r="BP112" s="233">
        <f>B52</f>
        <v>0</v>
      </c>
      <c r="BQ112" s="234"/>
      <c r="BR112" s="235"/>
      <c r="BS112" s="270">
        <f>E52</f>
        <v>0</v>
      </c>
      <c r="BT112" s="270"/>
      <c r="BU112" s="219">
        <f>G52</f>
        <v>0</v>
      </c>
      <c r="BV112" s="270"/>
      <c r="BW112" s="219">
        <f>I52</f>
        <v>0</v>
      </c>
      <c r="BX112" s="220"/>
      <c r="BY112" s="268">
        <f>K52</f>
        <v>0</v>
      </c>
      <c r="BZ112" s="269"/>
      <c r="CA112" s="269"/>
      <c r="CB112" s="215">
        <f>N52</f>
        <v>0</v>
      </c>
      <c r="CC112" s="216"/>
      <c r="CD112" s="216"/>
      <c r="CE112" s="216">
        <f>Q52</f>
        <v>0</v>
      </c>
      <c r="CF112" s="216"/>
      <c r="CG112" s="216"/>
      <c r="CH112" s="216">
        <f>T52</f>
        <v>0</v>
      </c>
      <c r="CI112" s="216"/>
      <c r="CJ112" s="216"/>
      <c r="CK112" s="216">
        <f>W52</f>
        <v>0</v>
      </c>
      <c r="CL112" s="216"/>
      <c r="CM112" s="216"/>
      <c r="CN112" s="217">
        <f>Z52</f>
        <v>0</v>
      </c>
      <c r="CO112" s="218"/>
      <c r="CP112" s="287"/>
      <c r="CQ112" s="288"/>
      <c r="CR112" s="233" t="str">
        <f>AD52</f>
        <v>○</v>
      </c>
      <c r="CS112" s="234"/>
      <c r="CT112" s="218"/>
      <c r="CU112" s="217">
        <f>AG52</f>
        <v>0</v>
      </c>
      <c r="CV112" s="234"/>
      <c r="CW112" s="218"/>
      <c r="CX112" s="227">
        <f>AJ52</f>
        <v>2</v>
      </c>
      <c r="CY112" s="228"/>
      <c r="CZ112" s="229"/>
      <c r="DA112" s="227">
        <f>AM52</f>
        <v>1</v>
      </c>
      <c r="DB112" s="228"/>
      <c r="DC112" s="229"/>
      <c r="DD112" s="227">
        <f>AP52</f>
        <v>1</v>
      </c>
      <c r="DE112" s="228"/>
      <c r="DF112" s="230"/>
      <c r="DG112" s="884" t="str">
        <f>AS52</f>
        <v>昭和</v>
      </c>
      <c r="DH112" s="213"/>
      <c r="DI112" s="213"/>
      <c r="DJ112" s="213"/>
      <c r="DK112" s="213"/>
      <c r="DL112" s="213"/>
      <c r="DM112" s="213"/>
      <c r="DN112" s="213"/>
      <c r="DO112" s="213"/>
      <c r="DP112" s="213"/>
      <c r="DQ112" s="213"/>
      <c r="DR112" s="214"/>
      <c r="DS112" s="212">
        <f>BE52</f>
        <v>40</v>
      </c>
      <c r="DT112" s="213"/>
      <c r="DU112" s="214"/>
      <c r="DV112" s="212">
        <f>BH52</f>
        <v>1</v>
      </c>
      <c r="DW112" s="213"/>
      <c r="DX112" s="214"/>
      <c r="DY112" s="212">
        <f>BK52</f>
        <v>1</v>
      </c>
      <c r="DZ112" s="213"/>
      <c r="EA112" s="214"/>
    </row>
    <row r="113" spans="1:131" s="1" customFormat="1" ht="34.5" customHeight="1" x14ac:dyDescent="0.15">
      <c r="A113" s="232"/>
      <c r="B113" s="236" t="s">
        <v>103</v>
      </c>
      <c r="C113" s="237"/>
      <c r="D113" s="240" t="s">
        <v>89</v>
      </c>
      <c r="E113" s="241"/>
      <c r="F113" s="241"/>
      <c r="G113" s="241"/>
      <c r="H113" s="241"/>
      <c r="I113" s="241"/>
      <c r="J113" s="242"/>
      <c r="K113" s="203">
        <f>K53</f>
        <v>1</v>
      </c>
      <c r="L113" s="204"/>
      <c r="M113" s="278">
        <f>M53</f>
        <v>2345</v>
      </c>
      <c r="N113" s="279"/>
      <c r="O113" s="279"/>
      <c r="P113" s="279"/>
      <c r="Q113" s="279"/>
      <c r="R113" s="279"/>
      <c r="S113" s="279"/>
      <c r="T113" s="280"/>
      <c r="U113" s="281">
        <f>U53</f>
        <v>6789</v>
      </c>
      <c r="V113" s="279"/>
      <c r="W113" s="279"/>
      <c r="X113" s="279"/>
      <c r="Y113" s="279"/>
      <c r="Z113" s="279"/>
      <c r="AA113" s="279"/>
      <c r="AB113" s="280"/>
      <c r="AC113" s="281">
        <f>AC53</f>
        <v>123</v>
      </c>
      <c r="AD113" s="279"/>
      <c r="AE113" s="279"/>
      <c r="AF113" s="279"/>
      <c r="AG113" s="279"/>
      <c r="AH113" s="279"/>
      <c r="AI113" s="279"/>
      <c r="AJ113" s="282"/>
      <c r="AK113" s="76" t="s">
        <v>90</v>
      </c>
      <c r="AL113" s="77"/>
      <c r="AM113" s="77"/>
      <c r="AN113" s="77"/>
      <c r="AO113" s="77"/>
      <c r="AP113" s="77"/>
      <c r="AQ113" s="77"/>
      <c r="AR113" s="77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7"/>
      <c r="BF113" s="37"/>
      <c r="BG113" s="37"/>
      <c r="BH113" s="37"/>
      <c r="BI113" s="37"/>
      <c r="BJ113" s="37"/>
      <c r="BK113" s="37"/>
      <c r="BL113" s="37"/>
      <c r="BM113" s="38"/>
      <c r="BN113" s="39"/>
      <c r="BO113" s="232"/>
      <c r="BP113" s="236" t="s">
        <v>91</v>
      </c>
      <c r="BQ113" s="237"/>
      <c r="BR113" s="240" t="s">
        <v>89</v>
      </c>
      <c r="BS113" s="241"/>
      <c r="BT113" s="241"/>
      <c r="BU113" s="241"/>
      <c r="BV113" s="241"/>
      <c r="BW113" s="241"/>
      <c r="BX113" s="242"/>
      <c r="BY113" s="203">
        <f>K53</f>
        <v>1</v>
      </c>
      <c r="BZ113" s="204"/>
      <c r="CA113" s="205">
        <f>M53</f>
        <v>2345</v>
      </c>
      <c r="CB113" s="206"/>
      <c r="CC113" s="206"/>
      <c r="CD113" s="206"/>
      <c r="CE113" s="206"/>
      <c r="CF113" s="206"/>
      <c r="CG113" s="206"/>
      <c r="CH113" s="206"/>
      <c r="CI113" s="207">
        <f>U53</f>
        <v>6789</v>
      </c>
      <c r="CJ113" s="206"/>
      <c r="CK113" s="206"/>
      <c r="CL113" s="206"/>
      <c r="CM113" s="206"/>
      <c r="CN113" s="206"/>
      <c r="CO113" s="206"/>
      <c r="CP113" s="206"/>
      <c r="CQ113" s="207">
        <f>AC53</f>
        <v>123</v>
      </c>
      <c r="CR113" s="206"/>
      <c r="CS113" s="206"/>
      <c r="CT113" s="206"/>
      <c r="CU113" s="206"/>
      <c r="CV113" s="206"/>
      <c r="CW113" s="206"/>
      <c r="CX113" s="208"/>
      <c r="CY113" s="76" t="s">
        <v>90</v>
      </c>
      <c r="CZ113" s="77"/>
      <c r="DA113" s="77"/>
      <c r="DB113" s="77"/>
      <c r="DC113" s="77"/>
      <c r="DD113" s="77"/>
      <c r="DE113" s="77"/>
      <c r="DF113" s="77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7"/>
      <c r="DT113" s="37"/>
      <c r="DU113" s="37"/>
      <c r="DV113" s="37"/>
      <c r="DW113" s="37"/>
      <c r="DX113" s="37"/>
      <c r="DY113" s="37"/>
      <c r="DZ113" s="37"/>
      <c r="EA113" s="38"/>
    </row>
    <row r="114" spans="1:131" s="1" customFormat="1" ht="47.25" customHeight="1" x14ac:dyDescent="0.15">
      <c r="A114" s="232"/>
      <c r="B114" s="236"/>
      <c r="C114" s="237"/>
      <c r="D114" s="267" t="s">
        <v>92</v>
      </c>
      <c r="E114" s="241"/>
      <c r="F114" s="241"/>
      <c r="G114" s="241"/>
      <c r="H114" s="241"/>
      <c r="I114" s="241"/>
      <c r="J114" s="242"/>
      <c r="K114" s="209" t="str">
        <f>K54</f>
        <v>仙北市田沢湖生保内字宮ノ後３０番地</v>
      </c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1"/>
      <c r="BN114" s="8"/>
      <c r="BO114" s="232"/>
      <c r="BP114" s="236"/>
      <c r="BQ114" s="237"/>
      <c r="BR114" s="267" t="s">
        <v>104</v>
      </c>
      <c r="BS114" s="241"/>
      <c r="BT114" s="241"/>
      <c r="BU114" s="241"/>
      <c r="BV114" s="241"/>
      <c r="BW114" s="241"/>
      <c r="BX114" s="242"/>
      <c r="BY114" s="209" t="str">
        <f>$K$54</f>
        <v>仙北市田沢湖生保内字宮ノ後３０番地</v>
      </c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  <c r="CW114" s="210"/>
      <c r="CX114" s="210"/>
      <c r="CY114" s="210"/>
      <c r="CZ114" s="210"/>
      <c r="DA114" s="210"/>
      <c r="DB114" s="210"/>
      <c r="DC114" s="210"/>
      <c r="DD114" s="210"/>
      <c r="DE114" s="210"/>
      <c r="DF114" s="210"/>
      <c r="DG114" s="210"/>
      <c r="DH114" s="210"/>
      <c r="DI114" s="210"/>
      <c r="DJ114" s="210"/>
      <c r="DK114" s="210"/>
      <c r="DL114" s="210"/>
      <c r="DM114" s="210"/>
      <c r="DN114" s="210"/>
      <c r="DO114" s="210"/>
      <c r="DP114" s="210"/>
      <c r="DQ114" s="210"/>
      <c r="DR114" s="210"/>
      <c r="DS114" s="210"/>
      <c r="DT114" s="210"/>
      <c r="DU114" s="210"/>
      <c r="DV114" s="210"/>
      <c r="DW114" s="210"/>
      <c r="DX114" s="210"/>
      <c r="DY114" s="210"/>
      <c r="DZ114" s="210"/>
      <c r="EA114" s="211"/>
    </row>
    <row r="115" spans="1:131" s="1" customFormat="1" ht="33.75" customHeight="1" x14ac:dyDescent="0.15">
      <c r="A115" s="232"/>
      <c r="B115" s="238"/>
      <c r="C115" s="239"/>
      <c r="D115" s="267" t="s">
        <v>105</v>
      </c>
      <c r="E115" s="241"/>
      <c r="F115" s="241"/>
      <c r="G115" s="241"/>
      <c r="H115" s="241"/>
      <c r="I115" s="241"/>
      <c r="J115" s="242"/>
      <c r="K115" s="209" t="str">
        <f>K55</f>
        <v>　仙北市役所　仙北市長　仙北一朗</v>
      </c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00" t="s">
        <v>94</v>
      </c>
      <c r="AW115" s="200"/>
      <c r="AX115" s="200"/>
      <c r="AY115" s="201" t="str">
        <f>AY55</f>
        <v>0187-43-1117</v>
      </c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2"/>
      <c r="BN115" s="72"/>
      <c r="BO115" s="232"/>
      <c r="BP115" s="238"/>
      <c r="BQ115" s="239"/>
      <c r="BR115" s="267" t="s">
        <v>105</v>
      </c>
      <c r="BS115" s="241"/>
      <c r="BT115" s="241"/>
      <c r="BU115" s="241"/>
      <c r="BV115" s="241"/>
      <c r="BW115" s="241"/>
      <c r="BX115" s="242"/>
      <c r="BY115" s="209" t="str">
        <f>$K$55</f>
        <v>　仙北市役所　仙北市長　仙北一朗</v>
      </c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0"/>
      <c r="DA115" s="210"/>
      <c r="DB115" s="210"/>
      <c r="DC115" s="210"/>
      <c r="DD115" s="210"/>
      <c r="DE115" s="210"/>
      <c r="DF115" s="210"/>
      <c r="DG115" s="210"/>
      <c r="DH115" s="210"/>
      <c r="DI115" s="210"/>
      <c r="DJ115" s="200" t="s">
        <v>94</v>
      </c>
      <c r="DK115" s="200"/>
      <c r="DL115" s="200"/>
      <c r="DM115" s="201" t="str">
        <f>$AY$55</f>
        <v>0187-43-1117</v>
      </c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2"/>
    </row>
    <row r="116" spans="1:131" ht="20.25" customHeight="1" x14ac:dyDescent="0.15">
      <c r="B116" s="146" t="s">
        <v>191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</row>
  </sheetData>
  <sheetProtection password="C6A3" sheet="1" selectLockedCells="1"/>
  <mergeCells count="1219">
    <mergeCell ref="BB95:BG95"/>
    <mergeCell ref="BH95:BL95"/>
    <mergeCell ref="DD93:DI94"/>
    <mergeCell ref="DP93:DU94"/>
    <mergeCell ref="DJ94:DO94"/>
    <mergeCell ref="DV94:EA94"/>
    <mergeCell ref="DD95:DI95"/>
    <mergeCell ref="DJ95:DN95"/>
    <mergeCell ref="DP95:DU95"/>
    <mergeCell ref="DV95:DZ95"/>
    <mergeCell ref="BH35:BL35"/>
    <mergeCell ref="CO36:CQ37"/>
    <mergeCell ref="CR36:CS47"/>
    <mergeCell ref="BS38:CQ38"/>
    <mergeCell ref="BS39:BW39"/>
    <mergeCell ref="BX39:CL39"/>
    <mergeCell ref="CM39:CN40"/>
    <mergeCell ref="CO39:CQ40"/>
    <mergeCell ref="AS110:BD111"/>
    <mergeCell ref="AS112:BD112"/>
    <mergeCell ref="DG110:DR111"/>
    <mergeCell ref="DG112:DR112"/>
    <mergeCell ref="CU37:CY37"/>
    <mergeCell ref="CT36:CT38"/>
    <mergeCell ref="CU36:CY36"/>
    <mergeCell ref="CU38:DS38"/>
    <mergeCell ref="BX36:CL36"/>
    <mergeCell ref="CM36:CN37"/>
    <mergeCell ref="BX40:CL40"/>
    <mergeCell ref="BX45:CL45"/>
    <mergeCell ref="CK52:CM52"/>
    <mergeCell ref="CN52:CO52"/>
    <mergeCell ref="CB48:CG48"/>
    <mergeCell ref="BE50:BG51"/>
    <mergeCell ref="DS52:DU52"/>
    <mergeCell ref="CN57:CO57"/>
    <mergeCell ref="K55:AU55"/>
    <mergeCell ref="AV55:AX55"/>
    <mergeCell ref="BR55:BX55"/>
    <mergeCell ref="BO52:BO55"/>
    <mergeCell ref="BP52:BR52"/>
    <mergeCell ref="Y36:Z37"/>
    <mergeCell ref="AA36:AC37"/>
    <mergeCell ref="AD36:AE47"/>
    <mergeCell ref="AF36:AF38"/>
    <mergeCell ref="W38:AC38"/>
    <mergeCell ref="J39:X39"/>
    <mergeCell ref="AP93:AU94"/>
    <mergeCell ref="BB93:BG94"/>
    <mergeCell ref="AV94:BA94"/>
    <mergeCell ref="Q2:U2"/>
    <mergeCell ref="V2:Y2"/>
    <mergeCell ref="CE2:CI2"/>
    <mergeCell ref="CJ2:CM2"/>
    <mergeCell ref="DR6:EA6"/>
    <mergeCell ref="DB8:DN8"/>
    <mergeCell ref="BP3:BS7"/>
    <mergeCell ref="BT3:BU7"/>
    <mergeCell ref="AO4:AU4"/>
    <mergeCell ref="AV4:BA4"/>
    <mergeCell ref="AO3:AU3"/>
    <mergeCell ref="AV3:BM3"/>
    <mergeCell ref="AO6:AP7"/>
    <mergeCell ref="AV6:BC6"/>
    <mergeCell ref="BB4:BG4"/>
    <mergeCell ref="BH4:BM4"/>
    <mergeCell ref="AO5:AU5"/>
    <mergeCell ref="AV5:BM5"/>
    <mergeCell ref="B8:M8"/>
    <mergeCell ref="N8:Z8"/>
    <mergeCell ref="AA8:AM8"/>
    <mergeCell ref="AN8:AZ8"/>
    <mergeCell ref="DO8:EA8"/>
    <mergeCell ref="B9:M10"/>
    <mergeCell ref="BP9:CA10"/>
    <mergeCell ref="N10:Z10"/>
    <mergeCell ref="AA10:AM10"/>
    <mergeCell ref="AN10:AZ10"/>
    <mergeCell ref="BA8:BM8"/>
    <mergeCell ref="BP8:CA8"/>
    <mergeCell ref="CB8:CN8"/>
    <mergeCell ref="CO8:DA8"/>
    <mergeCell ref="DR7:EA7"/>
    <mergeCell ref="DJ7:DQ7"/>
    <mergeCell ref="AV7:BC7"/>
    <mergeCell ref="B3:E7"/>
    <mergeCell ref="F3:G7"/>
    <mergeCell ref="BD6:BM6"/>
    <mergeCell ref="DC6:DD7"/>
    <mergeCell ref="BD7:BM7"/>
    <mergeCell ref="DC3:DI3"/>
    <mergeCell ref="DC4:EA4"/>
    <mergeCell ref="DC5:DI5"/>
    <mergeCell ref="DJ5:EA5"/>
    <mergeCell ref="DJ6:DQ6"/>
    <mergeCell ref="DJ3:EA3"/>
    <mergeCell ref="H3:AN7"/>
    <mergeCell ref="BV3:DB7"/>
    <mergeCell ref="DX11:EA13"/>
    <mergeCell ref="B12:I13"/>
    <mergeCell ref="X12:AS12"/>
    <mergeCell ref="BP12:BW13"/>
    <mergeCell ref="CL12:DG12"/>
    <mergeCell ref="X13:AC13"/>
    <mergeCell ref="AD13:AM13"/>
    <mergeCell ref="AN13:AS13"/>
    <mergeCell ref="AX13:BE13"/>
    <mergeCell ref="BF13:BI13"/>
    <mergeCell ref="BA10:BM10"/>
    <mergeCell ref="CB10:CN10"/>
    <mergeCell ref="CO10:DA10"/>
    <mergeCell ref="DB10:DN10"/>
    <mergeCell ref="DO10:EA10"/>
    <mergeCell ref="B11:M11"/>
    <mergeCell ref="N11:W13"/>
    <mergeCell ref="X11:AS11"/>
    <mergeCell ref="AT11:AW13"/>
    <mergeCell ref="AX11:BI12"/>
    <mergeCell ref="DL13:DS13"/>
    <mergeCell ref="DH11:DK13"/>
    <mergeCell ref="DL11:DW12"/>
    <mergeCell ref="DT13:DW13"/>
    <mergeCell ref="B14:E14"/>
    <mergeCell ref="F14:I14"/>
    <mergeCell ref="J14:M14"/>
    <mergeCell ref="X14:AA14"/>
    <mergeCell ref="AB14:AC14"/>
    <mergeCell ref="AD14:AG14"/>
    <mergeCell ref="CL13:CQ13"/>
    <mergeCell ref="CR13:DA13"/>
    <mergeCell ref="DB13:DG13"/>
    <mergeCell ref="BJ11:BM13"/>
    <mergeCell ref="BP11:CA11"/>
    <mergeCell ref="CB11:CK13"/>
    <mergeCell ref="CL11:DG11"/>
    <mergeCell ref="B15:E17"/>
    <mergeCell ref="F15:I17"/>
    <mergeCell ref="J15:M17"/>
    <mergeCell ref="N15:W17"/>
    <mergeCell ref="X15:AA17"/>
    <mergeCell ref="AB15:AC17"/>
    <mergeCell ref="DF14:DG14"/>
    <mergeCell ref="AH14:AK14"/>
    <mergeCell ref="AL14:AM14"/>
    <mergeCell ref="AN14:AQ14"/>
    <mergeCell ref="AR14:AS14"/>
    <mergeCell ref="AT14:AW14"/>
    <mergeCell ref="AX14:BA14"/>
    <mergeCell ref="J12:M13"/>
    <mergeCell ref="BX12:CA13"/>
    <mergeCell ref="DH14:DK14"/>
    <mergeCell ref="DL14:DO14"/>
    <mergeCell ref="DP14:DS14"/>
    <mergeCell ref="DT14:DW14"/>
    <mergeCell ref="DX14:EA14"/>
    <mergeCell ref="CL14:CO14"/>
    <mergeCell ref="CP14:CQ14"/>
    <mergeCell ref="CR14:CU14"/>
    <mergeCell ref="CV14:CY14"/>
    <mergeCell ref="CZ14:DA14"/>
    <mergeCell ref="DB14:DE14"/>
    <mergeCell ref="BB14:BE14"/>
    <mergeCell ref="BF14:BI14"/>
    <mergeCell ref="BJ14:BM14"/>
    <mergeCell ref="BP14:BS14"/>
    <mergeCell ref="BT14:BW14"/>
    <mergeCell ref="BX14:CA14"/>
    <mergeCell ref="DL15:DO17"/>
    <mergeCell ref="DP15:DS17"/>
    <mergeCell ref="DT15:DW17"/>
    <mergeCell ref="DX15:EA17"/>
    <mergeCell ref="B18:Q18"/>
    <mergeCell ref="R18:AG18"/>
    <mergeCell ref="AH18:AW18"/>
    <mergeCell ref="AX18:BM18"/>
    <mergeCell ref="BP18:CE18"/>
    <mergeCell ref="CF18:CU18"/>
    <mergeCell ref="CL15:CO17"/>
    <mergeCell ref="CP15:CQ17"/>
    <mergeCell ref="CR15:CU17"/>
    <mergeCell ref="CV15:CY17"/>
    <mergeCell ref="DB15:DE17"/>
    <mergeCell ref="DH15:DK17"/>
    <mergeCell ref="DF15:DG17"/>
    <mergeCell ref="CZ15:DA17"/>
    <mergeCell ref="BF15:BI17"/>
    <mergeCell ref="BJ15:BM17"/>
    <mergeCell ref="BP15:BS17"/>
    <mergeCell ref="BT15:BW17"/>
    <mergeCell ref="BX15:CA17"/>
    <mergeCell ref="CB15:CK17"/>
    <mergeCell ref="AD15:AG17"/>
    <mergeCell ref="AH15:AK17"/>
    <mergeCell ref="AN15:AQ17"/>
    <mergeCell ref="AT15:AW17"/>
    <mergeCell ref="AX15:BA17"/>
    <mergeCell ref="BB15:BE17"/>
    <mergeCell ref="AR15:AS17"/>
    <mergeCell ref="AL15:AM17"/>
    <mergeCell ref="CE22:CF22"/>
    <mergeCell ref="CG22:CN22"/>
    <mergeCell ref="B23:E26"/>
    <mergeCell ref="F23:BM26"/>
    <mergeCell ref="BP23:BS26"/>
    <mergeCell ref="BT23:EA26"/>
    <mergeCell ref="CV20:DK21"/>
    <mergeCell ref="DL20:EA21"/>
    <mergeCell ref="B22:E22"/>
    <mergeCell ref="G22:H22"/>
    <mergeCell ref="I22:P22"/>
    <mergeCell ref="Q22:R22"/>
    <mergeCell ref="S22:Z22"/>
    <mergeCell ref="BP22:BS22"/>
    <mergeCell ref="BU22:BV22"/>
    <mergeCell ref="BW22:CD22"/>
    <mergeCell ref="CV18:DK18"/>
    <mergeCell ref="DL18:EA18"/>
    <mergeCell ref="F19:O19"/>
    <mergeCell ref="BT19:CC19"/>
    <mergeCell ref="B20:Q21"/>
    <mergeCell ref="R20:AG21"/>
    <mergeCell ref="AH20:AW21"/>
    <mergeCell ref="AX20:BM21"/>
    <mergeCell ref="BP20:CE21"/>
    <mergeCell ref="CF20:CU21"/>
    <mergeCell ref="DU28:EA28"/>
    <mergeCell ref="B29:E32"/>
    <mergeCell ref="F29:J30"/>
    <mergeCell ref="K29:Q30"/>
    <mergeCell ref="R29:V30"/>
    <mergeCell ref="W29:AA29"/>
    <mergeCell ref="AB29:AE29"/>
    <mergeCell ref="AF29:AI29"/>
    <mergeCell ref="AJ29:AO30"/>
    <mergeCell ref="AP29:AU30"/>
    <mergeCell ref="AI28:AO28"/>
    <mergeCell ref="AU28:BA28"/>
    <mergeCell ref="BG28:BM28"/>
    <mergeCell ref="BY28:CE28"/>
    <mergeCell ref="AP27:AT28"/>
    <mergeCell ref="BB27:BF28"/>
    <mergeCell ref="BP27:BS28"/>
    <mergeCell ref="BT27:BX28"/>
    <mergeCell ref="CF27:CJ28"/>
    <mergeCell ref="CR27:CV28"/>
    <mergeCell ref="DD27:DH28"/>
    <mergeCell ref="DP27:DT28"/>
    <mergeCell ref="CK28:CQ28"/>
    <mergeCell ref="CW28:DC28"/>
    <mergeCell ref="DI28:DO28"/>
    <mergeCell ref="B27:E28"/>
    <mergeCell ref="F27:J28"/>
    <mergeCell ref="R27:V28"/>
    <mergeCell ref="AD27:AH28"/>
    <mergeCell ref="K28:Q28"/>
    <mergeCell ref="W28:AC28"/>
    <mergeCell ref="DP29:EA29"/>
    <mergeCell ref="W30:AA30"/>
    <mergeCell ref="AB30:AE30"/>
    <mergeCell ref="AF30:AI30"/>
    <mergeCell ref="BB30:BM30"/>
    <mergeCell ref="CK30:CO30"/>
    <mergeCell ref="CP30:CS30"/>
    <mergeCell ref="CT30:CW30"/>
    <mergeCell ref="DP30:EA30"/>
    <mergeCell ref="CT29:CW29"/>
    <mergeCell ref="CX29:DC30"/>
    <mergeCell ref="DD29:DI30"/>
    <mergeCell ref="DJ29:DO30"/>
    <mergeCell ref="BY29:CE30"/>
    <mergeCell ref="CF29:CJ30"/>
    <mergeCell ref="CK29:CO29"/>
    <mergeCell ref="CP29:CS29"/>
    <mergeCell ref="BB29:BM29"/>
    <mergeCell ref="BP29:BS32"/>
    <mergeCell ref="BT29:BX30"/>
    <mergeCell ref="BB31:BM31"/>
    <mergeCell ref="BT31:BX32"/>
    <mergeCell ref="BB32:BM32"/>
    <mergeCell ref="CP31:CS31"/>
    <mergeCell ref="CT31:CW31"/>
    <mergeCell ref="CF31:CJ32"/>
    <mergeCell ref="AV29:BA30"/>
    <mergeCell ref="AP31:AU32"/>
    <mergeCell ref="AV31:BA32"/>
    <mergeCell ref="AF32:AI32"/>
    <mergeCell ref="B33:D35"/>
    <mergeCell ref="E33:I33"/>
    <mergeCell ref="J33:X33"/>
    <mergeCell ref="Y33:Z34"/>
    <mergeCell ref="E34:I34"/>
    <mergeCell ref="J34:X34"/>
    <mergeCell ref="AA33:AC34"/>
    <mergeCell ref="CX31:DC32"/>
    <mergeCell ref="DD31:DI32"/>
    <mergeCell ref="DJ31:DO32"/>
    <mergeCell ref="DP31:EA31"/>
    <mergeCell ref="DP32:EA32"/>
    <mergeCell ref="BY32:CE32"/>
    <mergeCell ref="CK32:CO32"/>
    <mergeCell ref="CP32:CS32"/>
    <mergeCell ref="CT32:CW32"/>
    <mergeCell ref="F31:J32"/>
    <mergeCell ref="R31:V32"/>
    <mergeCell ref="W31:AA31"/>
    <mergeCell ref="AB31:AE31"/>
    <mergeCell ref="K32:Q32"/>
    <mergeCell ref="W32:AA32"/>
    <mergeCell ref="AB32:AE32"/>
    <mergeCell ref="AP33:AU34"/>
    <mergeCell ref="AP35:AU35"/>
    <mergeCell ref="AV34:BA34"/>
    <mergeCell ref="AV35:AZ35"/>
    <mergeCell ref="BB33:BG34"/>
    <mergeCell ref="BB35:BG35"/>
    <mergeCell ref="BH34:BM34"/>
    <mergeCell ref="AF31:AI31"/>
    <mergeCell ref="AJ31:AO32"/>
    <mergeCell ref="E35:I35"/>
    <mergeCell ref="J35:P35"/>
    <mergeCell ref="Q35:V35"/>
    <mergeCell ref="W35:AC35"/>
    <mergeCell ref="BS35:CQ35"/>
    <mergeCell ref="DV33:EA33"/>
    <mergeCell ref="DJ33:DO33"/>
    <mergeCell ref="BS33:BW33"/>
    <mergeCell ref="BX33:CL33"/>
    <mergeCell ref="CM33:CN34"/>
    <mergeCell ref="CO33:CQ34"/>
    <mergeCell ref="CR33:CW35"/>
    <mergeCell ref="CX33:DC33"/>
    <mergeCell ref="AV33:BA33"/>
    <mergeCell ref="BH33:BM33"/>
    <mergeCell ref="DT36:EA47"/>
    <mergeCell ref="E37:I37"/>
    <mergeCell ref="J37:X37"/>
    <mergeCell ref="AG37:AK37"/>
    <mergeCell ref="AL37:AZ37"/>
    <mergeCell ref="BS37:BW37"/>
    <mergeCell ref="BX37:CL37"/>
    <mergeCell ref="DD33:DI34"/>
    <mergeCell ref="DD35:DI35"/>
    <mergeCell ref="DP33:DU34"/>
    <mergeCell ref="DP35:DU35"/>
    <mergeCell ref="DJ34:DO34"/>
    <mergeCell ref="DJ35:DN35"/>
    <mergeCell ref="DV34:EA34"/>
    <mergeCell ref="DV35:DZ35"/>
    <mergeCell ref="BS45:BW45"/>
    <mergeCell ref="BS46:BW46"/>
    <mergeCell ref="BF37:BM42"/>
    <mergeCell ref="BC36:BE37"/>
    <mergeCell ref="AA42:AC43"/>
    <mergeCell ref="AF42:AF44"/>
    <mergeCell ref="AG42:AK42"/>
    <mergeCell ref="AL42:AZ42"/>
    <mergeCell ref="AG43:AK43"/>
    <mergeCell ref="CU46:CY46"/>
    <mergeCell ref="CZ46:DN46"/>
    <mergeCell ref="DG48:EA49"/>
    <mergeCell ref="B36:C47"/>
    <mergeCell ref="D36:D38"/>
    <mergeCell ref="E36:I36"/>
    <mergeCell ref="J36:X36"/>
    <mergeCell ref="E38:I38"/>
    <mergeCell ref="J38:P38"/>
    <mergeCell ref="Q38:V38"/>
    <mergeCell ref="D39:D41"/>
    <mergeCell ref="E39:I39"/>
    <mergeCell ref="E41:I41"/>
    <mergeCell ref="CK31:CO31"/>
    <mergeCell ref="AL43:AZ43"/>
    <mergeCell ref="W44:AC44"/>
    <mergeCell ref="AG44:AK44"/>
    <mergeCell ref="D42:D44"/>
    <mergeCell ref="E42:I42"/>
    <mergeCell ref="J42:X42"/>
    <mergeCell ref="Y42:Z43"/>
    <mergeCell ref="E43:I43"/>
    <mergeCell ref="J43:X43"/>
    <mergeCell ref="E44:I44"/>
    <mergeCell ref="J44:P44"/>
    <mergeCell ref="Q44:V44"/>
    <mergeCell ref="CZ39:DN39"/>
    <mergeCell ref="Q41:V41"/>
    <mergeCell ref="W41:AC41"/>
    <mergeCell ref="AG41:AK41"/>
    <mergeCell ref="AL41:BE41"/>
    <mergeCell ref="AG39:AK39"/>
    <mergeCell ref="AL39:AZ39"/>
    <mergeCell ref="Y39:Z40"/>
    <mergeCell ref="AA39:AC40"/>
    <mergeCell ref="AF39:AF41"/>
    <mergeCell ref="J41:P41"/>
    <mergeCell ref="BC39:BE40"/>
    <mergeCell ref="AG38:AK38"/>
    <mergeCell ref="AL38:BE38"/>
    <mergeCell ref="CU40:CY40"/>
    <mergeCell ref="CZ40:DN40"/>
    <mergeCell ref="CU41:DS41"/>
    <mergeCell ref="DQ39:DS40"/>
    <mergeCell ref="AG36:AK36"/>
    <mergeCell ref="CU43:CY43"/>
    <mergeCell ref="BX42:CL42"/>
    <mergeCell ref="CM42:CN43"/>
    <mergeCell ref="CO42:CQ43"/>
    <mergeCell ref="CT42:CT44"/>
    <mergeCell ref="BX43:CL43"/>
    <mergeCell ref="BS44:CQ44"/>
    <mergeCell ref="CU44:DS44"/>
    <mergeCell ref="CZ42:DN42"/>
    <mergeCell ref="BS42:BW42"/>
    <mergeCell ref="AD33:AI35"/>
    <mergeCell ref="AJ33:AO33"/>
    <mergeCell ref="AJ34:AO35"/>
    <mergeCell ref="DQ36:DS37"/>
    <mergeCell ref="CZ36:DN36"/>
    <mergeCell ref="DO36:DP37"/>
    <mergeCell ref="CZ37:DN37"/>
    <mergeCell ref="BS34:BW34"/>
    <mergeCell ref="BX34:CL34"/>
    <mergeCell ref="CX34:DC35"/>
    <mergeCell ref="BF36:BM36"/>
    <mergeCell ref="BP33:BR35"/>
    <mergeCell ref="DO39:DP40"/>
    <mergeCell ref="AL36:AZ36"/>
    <mergeCell ref="BA36:BB37"/>
    <mergeCell ref="BA39:BB40"/>
    <mergeCell ref="BR39:BR41"/>
    <mergeCell ref="BS40:BW40"/>
    <mergeCell ref="CZ43:DN43"/>
    <mergeCell ref="BF43:BM47"/>
    <mergeCell ref="BS43:BW43"/>
    <mergeCell ref="AL44:BE44"/>
    <mergeCell ref="BC45:BE46"/>
    <mergeCell ref="BR45:BR47"/>
    <mergeCell ref="AS50:BD51"/>
    <mergeCell ref="DG50:DR51"/>
    <mergeCell ref="CR48:DF49"/>
    <mergeCell ref="CX50:CZ51"/>
    <mergeCell ref="DA50:DC51"/>
    <mergeCell ref="D45:D47"/>
    <mergeCell ref="E45:I45"/>
    <mergeCell ref="BK50:BM51"/>
    <mergeCell ref="AJ50:AL51"/>
    <mergeCell ref="AM50:AO51"/>
    <mergeCell ref="E40:I40"/>
    <mergeCell ref="J40:X40"/>
    <mergeCell ref="AG40:AK40"/>
    <mergeCell ref="AL40:AZ40"/>
    <mergeCell ref="CT39:CT41"/>
    <mergeCell ref="CU39:CY39"/>
    <mergeCell ref="BS41:CQ41"/>
    <mergeCell ref="BP36:BQ47"/>
    <mergeCell ref="BR36:BR38"/>
    <mergeCell ref="BS36:BW36"/>
    <mergeCell ref="J45:X45"/>
    <mergeCell ref="Y45:Z46"/>
    <mergeCell ref="E46:I46"/>
    <mergeCell ref="J46:X46"/>
    <mergeCell ref="E47:I47"/>
    <mergeCell ref="J47:P47"/>
    <mergeCell ref="Q47:V47"/>
    <mergeCell ref="DS50:DU51"/>
    <mergeCell ref="CR50:CT51"/>
    <mergeCell ref="CU50:CW51"/>
    <mergeCell ref="BS48:BT51"/>
    <mergeCell ref="BU48:BV51"/>
    <mergeCell ref="BW48:BX51"/>
    <mergeCell ref="BY48:CA51"/>
    <mergeCell ref="AP50:AR51"/>
    <mergeCell ref="AS52:BD52"/>
    <mergeCell ref="DG52:DR52"/>
    <mergeCell ref="K48:M51"/>
    <mergeCell ref="N48:S48"/>
    <mergeCell ref="CM45:CN46"/>
    <mergeCell ref="CO45:CQ46"/>
    <mergeCell ref="CT45:CT47"/>
    <mergeCell ref="BX46:CL46"/>
    <mergeCell ref="CU45:CY45"/>
    <mergeCell ref="CZ45:DN45"/>
    <mergeCell ref="BS47:CQ47"/>
    <mergeCell ref="CU47:DS47"/>
    <mergeCell ref="DO45:DP46"/>
    <mergeCell ref="DQ45:DS46"/>
    <mergeCell ref="AA45:AC46"/>
    <mergeCell ref="AF45:AF47"/>
    <mergeCell ref="AG45:AK45"/>
    <mergeCell ref="AL45:AZ45"/>
    <mergeCell ref="AG46:AK46"/>
    <mergeCell ref="AL46:AZ46"/>
    <mergeCell ref="W47:AC47"/>
    <mergeCell ref="AG47:AK47"/>
    <mergeCell ref="AL47:BE47"/>
    <mergeCell ref="BA45:BB46"/>
    <mergeCell ref="CP48:CQ52"/>
    <mergeCell ref="CH48:CJ51"/>
    <mergeCell ref="CK48:CM51"/>
    <mergeCell ref="CR52:CT52"/>
    <mergeCell ref="CU52:CW52"/>
    <mergeCell ref="BS52:BT52"/>
    <mergeCell ref="BU52:BV52"/>
    <mergeCell ref="BW52:BX52"/>
    <mergeCell ref="BY52:CA52"/>
    <mergeCell ref="CB52:CD52"/>
    <mergeCell ref="CE52:CG52"/>
    <mergeCell ref="BE52:BG52"/>
    <mergeCell ref="BH52:BJ52"/>
    <mergeCell ref="BK52:BM52"/>
    <mergeCell ref="T52:V52"/>
    <mergeCell ref="W52:Y52"/>
    <mergeCell ref="DD50:DF51"/>
    <mergeCell ref="D55:J55"/>
    <mergeCell ref="CX52:CZ52"/>
    <mergeCell ref="DA52:DC52"/>
    <mergeCell ref="DD52:DF52"/>
    <mergeCell ref="CH52:CJ52"/>
    <mergeCell ref="N49:P51"/>
    <mergeCell ref="Q49:S51"/>
    <mergeCell ref="CB49:CD51"/>
    <mergeCell ref="CE49:CG51"/>
    <mergeCell ref="Z48:AA51"/>
    <mergeCell ref="CN48:CO51"/>
    <mergeCell ref="AD48:AR49"/>
    <mergeCell ref="AS48:BM49"/>
    <mergeCell ref="BH50:BJ51"/>
    <mergeCell ref="BP48:BR51"/>
    <mergeCell ref="AD50:AF51"/>
    <mergeCell ref="AG50:AI51"/>
    <mergeCell ref="B48:D51"/>
    <mergeCell ref="E48:F51"/>
    <mergeCell ref="G48:H51"/>
    <mergeCell ref="I48:J51"/>
    <mergeCell ref="AY55:BM55"/>
    <mergeCell ref="BP53:BQ55"/>
    <mergeCell ref="BR53:EA53"/>
    <mergeCell ref="K54:BM54"/>
    <mergeCell ref="BR54:BX54"/>
    <mergeCell ref="BY54:EA54"/>
    <mergeCell ref="DV50:DX51"/>
    <mergeCell ref="DY50:EA51"/>
    <mergeCell ref="AB48:AC52"/>
    <mergeCell ref="T48:V51"/>
    <mergeCell ref="W48:Y51"/>
    <mergeCell ref="AJ52:AL52"/>
    <mergeCell ref="AM52:AO52"/>
    <mergeCell ref="AP52:AR52"/>
    <mergeCell ref="A52:A55"/>
    <mergeCell ref="B52:D52"/>
    <mergeCell ref="E52:F52"/>
    <mergeCell ref="G52:H52"/>
    <mergeCell ref="I52:J52"/>
    <mergeCell ref="K52:M52"/>
    <mergeCell ref="N52:P52"/>
    <mergeCell ref="Q52:S52"/>
    <mergeCell ref="Z52:AA52"/>
    <mergeCell ref="AD52:AF52"/>
    <mergeCell ref="AG52:AI52"/>
    <mergeCell ref="DV52:DX52"/>
    <mergeCell ref="DY52:EA52"/>
    <mergeCell ref="CF62:CG62"/>
    <mergeCell ref="T62:U62"/>
    <mergeCell ref="V62:W62"/>
    <mergeCell ref="X62:Y62"/>
    <mergeCell ref="BP62:BQ62"/>
    <mergeCell ref="BR62:BS62"/>
    <mergeCell ref="BT62:BU62"/>
    <mergeCell ref="J62:K62"/>
    <mergeCell ref="L62:M62"/>
    <mergeCell ref="N62:O62"/>
    <mergeCell ref="BH57:BM57"/>
    <mergeCell ref="P62:Q62"/>
    <mergeCell ref="R62:S62"/>
    <mergeCell ref="U53:AB53"/>
    <mergeCell ref="AC53:AJ53"/>
    <mergeCell ref="DY57:EA57"/>
    <mergeCell ref="BO61:BO62"/>
    <mergeCell ref="DS61:EA61"/>
    <mergeCell ref="B62:C62"/>
    <mergeCell ref="Z62:AA62"/>
    <mergeCell ref="D62:E62"/>
    <mergeCell ref="F62:G62"/>
    <mergeCell ref="H62:I62"/>
    <mergeCell ref="BY55:DI55"/>
    <mergeCell ref="DJ55:DL55"/>
    <mergeCell ref="B57:I57"/>
    <mergeCell ref="J57:K57"/>
    <mergeCell ref="Z57:AA57"/>
    <mergeCell ref="BP57:BW57"/>
    <mergeCell ref="BX57:BY57"/>
    <mergeCell ref="DC63:DI63"/>
    <mergeCell ref="DJ63:EA63"/>
    <mergeCell ref="CD62:CE62"/>
    <mergeCell ref="B61:AI61"/>
    <mergeCell ref="AJ61:AS61"/>
    <mergeCell ref="AJ62:AS62"/>
    <mergeCell ref="H63:K63"/>
    <mergeCell ref="L63:AN63"/>
    <mergeCell ref="AB62:AC62"/>
    <mergeCell ref="AD62:AE62"/>
    <mergeCell ref="AF62:AG62"/>
    <mergeCell ref="AH62:AI62"/>
    <mergeCell ref="DS62:EA62"/>
    <mergeCell ref="B53:C55"/>
    <mergeCell ref="D53:J53"/>
    <mergeCell ref="K53:L53"/>
    <mergeCell ref="M53:T53"/>
    <mergeCell ref="D54:J54"/>
    <mergeCell ref="A64:A83"/>
    <mergeCell ref="AO64:AU64"/>
    <mergeCell ref="AV64:BA64"/>
    <mergeCell ref="BB64:BG64"/>
    <mergeCell ref="AO66:AP67"/>
    <mergeCell ref="B72:I73"/>
    <mergeCell ref="CR62:CS62"/>
    <mergeCell ref="CT62:CU62"/>
    <mergeCell ref="CV62:CW62"/>
    <mergeCell ref="X72:AS72"/>
    <mergeCell ref="B74:E74"/>
    <mergeCell ref="F74:I74"/>
    <mergeCell ref="B63:E67"/>
    <mergeCell ref="F63:G67"/>
    <mergeCell ref="AO63:AU63"/>
    <mergeCell ref="J72:M73"/>
    <mergeCell ref="CH62:CI62"/>
    <mergeCell ref="CJ62:CK62"/>
    <mergeCell ref="CL62:CM62"/>
    <mergeCell ref="AV63:BM63"/>
    <mergeCell ref="BP63:BS67"/>
    <mergeCell ref="BT63:BU67"/>
    <mergeCell ref="BZ63:DB63"/>
    <mergeCell ref="BV64:DB67"/>
    <mergeCell ref="CN62:CO62"/>
    <mergeCell ref="CP62:CQ62"/>
    <mergeCell ref="BV62:BW62"/>
    <mergeCell ref="BX62:BY62"/>
    <mergeCell ref="BZ62:CA62"/>
    <mergeCell ref="CB62:CC62"/>
    <mergeCell ref="A61:A62"/>
    <mergeCell ref="BE61:BM61"/>
    <mergeCell ref="DR67:EA67"/>
    <mergeCell ref="DJ67:DQ67"/>
    <mergeCell ref="B68:M68"/>
    <mergeCell ref="N68:Z68"/>
    <mergeCell ref="AA68:AM68"/>
    <mergeCell ref="AN68:AZ68"/>
    <mergeCell ref="BA68:BM68"/>
    <mergeCell ref="BP68:CA68"/>
    <mergeCell ref="CB68:CN68"/>
    <mergeCell ref="CO68:DA68"/>
    <mergeCell ref="DC66:DD67"/>
    <mergeCell ref="AV67:BC67"/>
    <mergeCell ref="DJ64:DO64"/>
    <mergeCell ref="DP64:DU64"/>
    <mergeCell ref="DC64:DI64"/>
    <mergeCell ref="BD67:BM67"/>
    <mergeCell ref="AV66:BC66"/>
    <mergeCell ref="BD66:BM66"/>
    <mergeCell ref="DJ66:DQ66"/>
    <mergeCell ref="DR66:EA66"/>
    <mergeCell ref="DV64:EA64"/>
    <mergeCell ref="AO65:AU65"/>
    <mergeCell ref="AV65:BM65"/>
    <mergeCell ref="DC65:DI65"/>
    <mergeCell ref="DJ65:EA65"/>
    <mergeCell ref="H64:AN67"/>
    <mergeCell ref="BH64:BM64"/>
    <mergeCell ref="BO64:BO83"/>
    <mergeCell ref="AL75:AM77"/>
    <mergeCell ref="DB73:DG73"/>
    <mergeCell ref="DB70:DN70"/>
    <mergeCell ref="DO70:EA70"/>
    <mergeCell ref="B71:M71"/>
    <mergeCell ref="N71:W73"/>
    <mergeCell ref="X71:AS71"/>
    <mergeCell ref="AT71:AW73"/>
    <mergeCell ref="AX71:BI72"/>
    <mergeCell ref="BP71:CA71"/>
    <mergeCell ref="CB71:CK73"/>
    <mergeCell ref="DB68:DN68"/>
    <mergeCell ref="DO68:EA68"/>
    <mergeCell ref="B69:M70"/>
    <mergeCell ref="BP69:CA70"/>
    <mergeCell ref="N70:Z70"/>
    <mergeCell ref="AA70:AM70"/>
    <mergeCell ref="AN70:AZ70"/>
    <mergeCell ref="BA70:BM70"/>
    <mergeCell ref="CB70:CN70"/>
    <mergeCell ref="CO70:DA70"/>
    <mergeCell ref="BP72:BW73"/>
    <mergeCell ref="CL72:DG72"/>
    <mergeCell ref="X73:AC73"/>
    <mergeCell ref="AD73:AM73"/>
    <mergeCell ref="AN73:AS73"/>
    <mergeCell ref="AX73:BE73"/>
    <mergeCell ref="BF73:BI73"/>
    <mergeCell ref="CL73:CQ73"/>
    <mergeCell ref="CR73:DA73"/>
    <mergeCell ref="BJ71:BM73"/>
    <mergeCell ref="DL73:DS73"/>
    <mergeCell ref="DT73:DW73"/>
    <mergeCell ref="CV75:CY77"/>
    <mergeCell ref="AR75:AS77"/>
    <mergeCell ref="CR74:CU74"/>
    <mergeCell ref="CV74:CY74"/>
    <mergeCell ref="BJ74:BM74"/>
    <mergeCell ref="BP74:BS74"/>
    <mergeCell ref="BT74:BW74"/>
    <mergeCell ref="BX74:CA74"/>
    <mergeCell ref="CL74:CO74"/>
    <mergeCell ref="CP74:CQ74"/>
    <mergeCell ref="AN74:AQ74"/>
    <mergeCell ref="AR74:AS74"/>
    <mergeCell ref="AT74:AW74"/>
    <mergeCell ref="AX74:BA74"/>
    <mergeCell ref="BB74:BE74"/>
    <mergeCell ref="BF74:BI74"/>
    <mergeCell ref="J74:M74"/>
    <mergeCell ref="X74:AA74"/>
    <mergeCell ref="AB74:AC74"/>
    <mergeCell ref="BP80:CE81"/>
    <mergeCell ref="CF80:CU81"/>
    <mergeCell ref="B78:Q78"/>
    <mergeCell ref="R78:AG78"/>
    <mergeCell ref="AH78:AW78"/>
    <mergeCell ref="AD75:AG77"/>
    <mergeCell ref="AH75:AK77"/>
    <mergeCell ref="AN75:AQ77"/>
    <mergeCell ref="AT75:AW77"/>
    <mergeCell ref="AX75:BA77"/>
    <mergeCell ref="BB75:BE77"/>
    <mergeCell ref="B75:E77"/>
    <mergeCell ref="F75:I77"/>
    <mergeCell ref="J75:M77"/>
    <mergeCell ref="N75:W77"/>
    <mergeCell ref="X75:AA77"/>
    <mergeCell ref="AB75:AC77"/>
    <mergeCell ref="CR75:CU77"/>
    <mergeCell ref="DI88:DO88"/>
    <mergeCell ref="B87:E88"/>
    <mergeCell ref="F87:J88"/>
    <mergeCell ref="R87:V88"/>
    <mergeCell ref="AD87:AH88"/>
    <mergeCell ref="AD74:AG74"/>
    <mergeCell ref="AH74:AK74"/>
    <mergeCell ref="AL74:AM74"/>
    <mergeCell ref="CE82:CF82"/>
    <mergeCell ref="CG82:CN82"/>
    <mergeCell ref="B83:E86"/>
    <mergeCell ref="F83:BM86"/>
    <mergeCell ref="BP83:BS86"/>
    <mergeCell ref="BT83:EA86"/>
    <mergeCell ref="CV80:DK81"/>
    <mergeCell ref="DL80:EA81"/>
    <mergeCell ref="B82:E82"/>
    <mergeCell ref="G82:H82"/>
    <mergeCell ref="I82:P82"/>
    <mergeCell ref="Q82:R82"/>
    <mergeCell ref="S82:Z82"/>
    <mergeCell ref="BP82:BS82"/>
    <mergeCell ref="BU82:BV82"/>
    <mergeCell ref="BW82:CD82"/>
    <mergeCell ref="CV78:DK78"/>
    <mergeCell ref="DL78:EA78"/>
    <mergeCell ref="F79:O79"/>
    <mergeCell ref="BT79:CC79"/>
    <mergeCell ref="B80:Q81"/>
    <mergeCell ref="R80:AG81"/>
    <mergeCell ref="AH80:AW81"/>
    <mergeCell ref="AX80:BM81"/>
    <mergeCell ref="B89:E92"/>
    <mergeCell ref="F89:J90"/>
    <mergeCell ref="K89:Q90"/>
    <mergeCell ref="R89:V90"/>
    <mergeCell ref="W89:AA89"/>
    <mergeCell ref="AB89:AE89"/>
    <mergeCell ref="AF89:AI89"/>
    <mergeCell ref="AJ89:AO90"/>
    <mergeCell ref="AP89:AU90"/>
    <mergeCell ref="AI88:AO88"/>
    <mergeCell ref="AU88:BA88"/>
    <mergeCell ref="BG88:BM88"/>
    <mergeCell ref="BY88:CE88"/>
    <mergeCell ref="AP87:AT88"/>
    <mergeCell ref="BB87:BF88"/>
    <mergeCell ref="BP87:BS88"/>
    <mergeCell ref="BT87:BX88"/>
    <mergeCell ref="K88:Q88"/>
    <mergeCell ref="W88:AC88"/>
    <mergeCell ref="AB92:AE92"/>
    <mergeCell ref="DP89:EA89"/>
    <mergeCell ref="W90:AA90"/>
    <mergeCell ref="AB90:AE90"/>
    <mergeCell ref="AF90:AI90"/>
    <mergeCell ref="BB90:BM90"/>
    <mergeCell ref="CK90:CO90"/>
    <mergeCell ref="CP90:CS90"/>
    <mergeCell ref="CT90:CW90"/>
    <mergeCell ref="DP90:EA90"/>
    <mergeCell ref="CT89:CW89"/>
    <mergeCell ref="CX89:DC90"/>
    <mergeCell ref="DD89:DI90"/>
    <mergeCell ref="DJ89:DO90"/>
    <mergeCell ref="BY89:CE90"/>
    <mergeCell ref="CF89:CJ90"/>
    <mergeCell ref="CK89:CO89"/>
    <mergeCell ref="CP89:CS89"/>
    <mergeCell ref="AV89:BA90"/>
    <mergeCell ref="BB89:BM89"/>
    <mergeCell ref="BP89:BS92"/>
    <mergeCell ref="BT89:BX90"/>
    <mergeCell ref="BB91:BM91"/>
    <mergeCell ref="BT91:BX92"/>
    <mergeCell ref="BB92:BM92"/>
    <mergeCell ref="DU88:EA88"/>
    <mergeCell ref="CF87:CJ88"/>
    <mergeCell ref="CR87:CV88"/>
    <mergeCell ref="DD87:DH88"/>
    <mergeCell ref="DP87:DT88"/>
    <mergeCell ref="B93:D95"/>
    <mergeCell ref="E93:I93"/>
    <mergeCell ref="J93:X93"/>
    <mergeCell ref="Y93:Z94"/>
    <mergeCell ref="AA93:AC94"/>
    <mergeCell ref="AD93:AI95"/>
    <mergeCell ref="DD91:DI92"/>
    <mergeCell ref="DJ91:DO92"/>
    <mergeCell ref="DP91:EA91"/>
    <mergeCell ref="DP92:EA92"/>
    <mergeCell ref="BY92:CE92"/>
    <mergeCell ref="CK92:CO92"/>
    <mergeCell ref="CP92:CS92"/>
    <mergeCell ref="CT92:CW92"/>
    <mergeCell ref="CF91:CJ92"/>
    <mergeCell ref="CK91:CO91"/>
    <mergeCell ref="AF91:AI91"/>
    <mergeCell ref="AJ91:AO92"/>
    <mergeCell ref="AP91:AU92"/>
    <mergeCell ref="AV91:BA92"/>
    <mergeCell ref="AF92:AI92"/>
    <mergeCell ref="CX91:DC92"/>
    <mergeCell ref="CP91:CS91"/>
    <mergeCell ref="CT91:CW91"/>
    <mergeCell ref="F91:J92"/>
    <mergeCell ref="R91:V92"/>
    <mergeCell ref="W91:AA91"/>
    <mergeCell ref="AB91:AE91"/>
    <mergeCell ref="K92:Q92"/>
    <mergeCell ref="W92:AA92"/>
    <mergeCell ref="E95:I95"/>
    <mergeCell ref="J95:P95"/>
    <mergeCell ref="E103:I103"/>
    <mergeCell ref="J103:X103"/>
    <mergeCell ref="E104:I104"/>
    <mergeCell ref="J104:P104"/>
    <mergeCell ref="Q104:V104"/>
    <mergeCell ref="Q95:V95"/>
    <mergeCell ref="W95:AC95"/>
    <mergeCell ref="BS95:BW95"/>
    <mergeCell ref="BX95:CD95"/>
    <mergeCell ref="CE95:CJ95"/>
    <mergeCell ref="CK95:CQ95"/>
    <mergeCell ref="DJ93:DO93"/>
    <mergeCell ref="DV93:EA93"/>
    <mergeCell ref="E94:I94"/>
    <mergeCell ref="J94:X94"/>
    <mergeCell ref="AJ94:AO95"/>
    <mergeCell ref="BS94:BW94"/>
    <mergeCell ref="BX94:CL94"/>
    <mergeCell ref="BS93:BW93"/>
    <mergeCell ref="BX93:CL93"/>
    <mergeCell ref="CM93:CN94"/>
    <mergeCell ref="CO93:CQ94"/>
    <mergeCell ref="CX93:DC93"/>
    <mergeCell ref="CX94:DC95"/>
    <mergeCell ref="CR93:CW95"/>
    <mergeCell ref="AJ93:AO93"/>
    <mergeCell ref="AV93:BA93"/>
    <mergeCell ref="BH93:BM93"/>
    <mergeCell ref="BP93:BR95"/>
    <mergeCell ref="BH94:BM94"/>
    <mergeCell ref="AP95:AU95"/>
    <mergeCell ref="AV95:AZ95"/>
    <mergeCell ref="Y96:Z97"/>
    <mergeCell ref="AA96:AC97"/>
    <mergeCell ref="AD96:AE107"/>
    <mergeCell ref="AF96:AF98"/>
    <mergeCell ref="W98:AC98"/>
    <mergeCell ref="J100:X100"/>
    <mergeCell ref="J101:P101"/>
    <mergeCell ref="Q101:V101"/>
    <mergeCell ref="W101:AC101"/>
    <mergeCell ref="AF105:AF107"/>
    <mergeCell ref="AG103:AK103"/>
    <mergeCell ref="AL103:AZ103"/>
    <mergeCell ref="W104:AC104"/>
    <mergeCell ref="AG104:AK104"/>
    <mergeCell ref="AL104:AR104"/>
    <mergeCell ref="AS104:AX104"/>
    <mergeCell ref="D99:D101"/>
    <mergeCell ref="E99:I99"/>
    <mergeCell ref="J99:X99"/>
    <mergeCell ref="Y99:Z100"/>
    <mergeCell ref="AA99:AC100"/>
    <mergeCell ref="AF99:AF101"/>
    <mergeCell ref="AA102:AC103"/>
    <mergeCell ref="AF102:AF104"/>
    <mergeCell ref="E105:I105"/>
    <mergeCell ref="J105:X105"/>
    <mergeCell ref="Y105:Z106"/>
    <mergeCell ref="AA105:AC106"/>
    <mergeCell ref="D102:D104"/>
    <mergeCell ref="E102:I102"/>
    <mergeCell ref="J102:X102"/>
    <mergeCell ref="Y102:Z103"/>
    <mergeCell ref="DT96:EA97"/>
    <mergeCell ref="E97:I97"/>
    <mergeCell ref="J97:X97"/>
    <mergeCell ref="AG97:AK97"/>
    <mergeCell ref="AL97:AZ97"/>
    <mergeCell ref="BS97:BW97"/>
    <mergeCell ref="BX97:CL97"/>
    <mergeCell ref="CU97:CY97"/>
    <mergeCell ref="CZ97:DN97"/>
    <mergeCell ref="CT96:CT98"/>
    <mergeCell ref="CO99:CQ100"/>
    <mergeCell ref="CU96:CY96"/>
    <mergeCell ref="CZ96:DN96"/>
    <mergeCell ref="DO96:DP97"/>
    <mergeCell ref="CU98:CY98"/>
    <mergeCell ref="CZ98:DF98"/>
    <mergeCell ref="DG98:DL98"/>
    <mergeCell ref="DM98:DS98"/>
    <mergeCell ref="DQ96:DS97"/>
    <mergeCell ref="AG96:AK96"/>
    <mergeCell ref="AL96:AZ96"/>
    <mergeCell ref="BA96:BB97"/>
    <mergeCell ref="BC96:BE97"/>
    <mergeCell ref="BF96:BM97"/>
    <mergeCell ref="BP96:BQ107"/>
    <mergeCell ref="AG99:AK99"/>
    <mergeCell ref="CU101:CY101"/>
    <mergeCell ref="CZ101:DF101"/>
    <mergeCell ref="DG101:DL101"/>
    <mergeCell ref="BX101:CD101"/>
    <mergeCell ref="CE101:CJ101"/>
    <mergeCell ref="DO99:DP100"/>
    <mergeCell ref="DM101:DS101"/>
    <mergeCell ref="BX100:CL100"/>
    <mergeCell ref="CU100:CY100"/>
    <mergeCell ref="CT99:CT101"/>
    <mergeCell ref="CU99:CY99"/>
    <mergeCell ref="CZ99:DN99"/>
    <mergeCell ref="CM99:CN100"/>
    <mergeCell ref="BC99:BE100"/>
    <mergeCell ref="BF98:BM102"/>
    <mergeCell ref="BA99:BB100"/>
    <mergeCell ref="AG98:AK98"/>
    <mergeCell ref="AL98:AR98"/>
    <mergeCell ref="AS98:AX98"/>
    <mergeCell ref="AY98:BE98"/>
    <mergeCell ref="AG101:AK101"/>
    <mergeCell ref="AL101:AR101"/>
    <mergeCell ref="AS101:AX101"/>
    <mergeCell ref="AL99:AZ99"/>
    <mergeCell ref="AG100:AK100"/>
    <mergeCell ref="AL100:AZ100"/>
    <mergeCell ref="AG102:AK102"/>
    <mergeCell ref="AL102:AZ102"/>
    <mergeCell ref="DO102:DP103"/>
    <mergeCell ref="BS103:BW103"/>
    <mergeCell ref="DQ99:DS100"/>
    <mergeCell ref="CZ100:DN100"/>
    <mergeCell ref="CK101:CQ101"/>
    <mergeCell ref="CR96:CS107"/>
    <mergeCell ref="BX98:CD98"/>
    <mergeCell ref="CE98:CJ98"/>
    <mergeCell ref="CK98:CQ98"/>
    <mergeCell ref="BX99:CL99"/>
    <mergeCell ref="B108:D111"/>
    <mergeCell ref="E108:F111"/>
    <mergeCell ref="G108:H111"/>
    <mergeCell ref="I108:J111"/>
    <mergeCell ref="AP110:AR111"/>
    <mergeCell ref="K108:M111"/>
    <mergeCell ref="N108:S108"/>
    <mergeCell ref="Z108:AA111"/>
    <mergeCell ref="E107:I107"/>
    <mergeCell ref="J107:P107"/>
    <mergeCell ref="Q107:V107"/>
    <mergeCell ref="W107:AC107"/>
    <mergeCell ref="AG107:AK107"/>
    <mergeCell ref="AL107:AR107"/>
    <mergeCell ref="AS107:AX107"/>
    <mergeCell ref="BS105:BW105"/>
    <mergeCell ref="AG105:AK105"/>
    <mergeCell ref="AL105:AZ105"/>
    <mergeCell ref="E106:I106"/>
    <mergeCell ref="J106:X106"/>
    <mergeCell ref="AG106:AK106"/>
    <mergeCell ref="AL106:AZ106"/>
    <mergeCell ref="B96:C107"/>
    <mergeCell ref="D96:D98"/>
    <mergeCell ref="E96:I96"/>
    <mergeCell ref="J96:X96"/>
    <mergeCell ref="E98:I98"/>
    <mergeCell ref="J98:P98"/>
    <mergeCell ref="Q98:V98"/>
    <mergeCell ref="E100:I100"/>
    <mergeCell ref="E101:I101"/>
    <mergeCell ref="D105:D107"/>
    <mergeCell ref="DM107:DS107"/>
    <mergeCell ref="DO105:DP106"/>
    <mergeCell ref="DQ105:DS106"/>
    <mergeCell ref="CU104:CY104"/>
    <mergeCell ref="CT102:CT104"/>
    <mergeCell ref="CU102:CY102"/>
    <mergeCell ref="BX103:CL103"/>
    <mergeCell ref="CU103:CY103"/>
    <mergeCell ref="BX102:CL102"/>
    <mergeCell ref="CM102:CN103"/>
    <mergeCell ref="BX105:CL105"/>
    <mergeCell ref="BS104:BW104"/>
    <mergeCell ref="CZ106:DN106"/>
    <mergeCell ref="CO105:CQ106"/>
    <mergeCell ref="BX104:CD104"/>
    <mergeCell ref="CE104:CJ104"/>
    <mergeCell ref="CK104:CQ104"/>
    <mergeCell ref="BS102:BW102"/>
    <mergeCell ref="AD110:AF111"/>
    <mergeCell ref="AG110:AI111"/>
    <mergeCell ref="AJ110:AL111"/>
    <mergeCell ref="AM110:AO111"/>
    <mergeCell ref="CZ103:DN103"/>
    <mergeCell ref="DT103:EA103"/>
    <mergeCell ref="CZ104:DF104"/>
    <mergeCell ref="DG104:DL104"/>
    <mergeCell ref="DM104:DS104"/>
    <mergeCell ref="DQ102:DS103"/>
    <mergeCell ref="DT104:EA107"/>
    <mergeCell ref="DT98:EA102"/>
    <mergeCell ref="BA102:BB103"/>
    <mergeCell ref="BC102:BE103"/>
    <mergeCell ref="BR102:BR104"/>
    <mergeCell ref="BF104:BM107"/>
    <mergeCell ref="BF103:BM103"/>
    <mergeCell ref="AY104:BE104"/>
    <mergeCell ref="BR105:BR107"/>
    <mergeCell ref="BA105:BB106"/>
    <mergeCell ref="BC105:BE106"/>
    <mergeCell ref="AY107:BE107"/>
    <mergeCell ref="AY101:BE101"/>
    <mergeCell ref="CO102:CQ103"/>
    <mergeCell ref="CZ102:DN102"/>
    <mergeCell ref="CT105:CT107"/>
    <mergeCell ref="CU105:CY105"/>
    <mergeCell ref="CZ105:DN105"/>
    <mergeCell ref="CK107:CQ107"/>
    <mergeCell ref="CU107:CY107"/>
    <mergeCell ref="CZ107:DF107"/>
    <mergeCell ref="DG107:DL107"/>
    <mergeCell ref="B113:C115"/>
    <mergeCell ref="D113:J113"/>
    <mergeCell ref="K113:L113"/>
    <mergeCell ref="M113:T113"/>
    <mergeCell ref="D114:J114"/>
    <mergeCell ref="U113:AB113"/>
    <mergeCell ref="D115:J115"/>
    <mergeCell ref="K115:AU115"/>
    <mergeCell ref="T112:V112"/>
    <mergeCell ref="W112:Y112"/>
    <mergeCell ref="Z112:AA112"/>
    <mergeCell ref="AD112:AF112"/>
    <mergeCell ref="AG112:AI112"/>
    <mergeCell ref="AV115:AX115"/>
    <mergeCell ref="A112:A115"/>
    <mergeCell ref="B112:D112"/>
    <mergeCell ref="E112:F112"/>
    <mergeCell ref="G112:H112"/>
    <mergeCell ref="I112:J112"/>
    <mergeCell ref="K112:M112"/>
    <mergeCell ref="N112:P112"/>
    <mergeCell ref="Q112:S112"/>
    <mergeCell ref="AJ112:AL112"/>
    <mergeCell ref="AM112:AO112"/>
    <mergeCell ref="AP112:AR112"/>
    <mergeCell ref="AC113:AJ113"/>
    <mergeCell ref="AB108:AC112"/>
    <mergeCell ref="Q109:S111"/>
    <mergeCell ref="T108:V111"/>
    <mergeCell ref="W108:Y111"/>
    <mergeCell ref="AD108:AR109"/>
    <mergeCell ref="AS108:BM109"/>
    <mergeCell ref="CU42:CY42"/>
    <mergeCell ref="BA42:BB43"/>
    <mergeCell ref="BC42:BE43"/>
    <mergeCell ref="BR42:BR44"/>
    <mergeCell ref="DL75:DO77"/>
    <mergeCell ref="BE62:BM62"/>
    <mergeCell ref="BF75:BI77"/>
    <mergeCell ref="BV63:BY63"/>
    <mergeCell ref="CX62:DG62"/>
    <mergeCell ref="BR115:BX115"/>
    <mergeCell ref="BY115:DI115"/>
    <mergeCell ref="DS112:DU112"/>
    <mergeCell ref="CR112:CT112"/>
    <mergeCell ref="CU112:CW112"/>
    <mergeCell ref="CX112:CZ112"/>
    <mergeCell ref="BY112:CA112"/>
    <mergeCell ref="K114:BM114"/>
    <mergeCell ref="BR114:BX114"/>
    <mergeCell ref="BS112:BT112"/>
    <mergeCell ref="BU112:BV112"/>
    <mergeCell ref="BE112:BG112"/>
    <mergeCell ref="BH112:BJ112"/>
    <mergeCell ref="BK112:BM112"/>
    <mergeCell ref="DD110:DF111"/>
    <mergeCell ref="DS110:DU111"/>
    <mergeCell ref="CR110:CT111"/>
    <mergeCell ref="CU110:CW111"/>
    <mergeCell ref="BS108:BT111"/>
    <mergeCell ref="BU108:BV111"/>
    <mergeCell ref="BW108:BX111"/>
    <mergeCell ref="BY108:CA111"/>
    <mergeCell ref="CR108:DF109"/>
    <mergeCell ref="DV112:DX112"/>
    <mergeCell ref="DY112:EA112"/>
    <mergeCell ref="CB112:CD112"/>
    <mergeCell ref="CE112:CG112"/>
    <mergeCell ref="CH112:CJ112"/>
    <mergeCell ref="CK112:CM112"/>
    <mergeCell ref="CN112:CO112"/>
    <mergeCell ref="BW112:BX112"/>
    <mergeCell ref="CX110:CZ111"/>
    <mergeCell ref="DA110:DC111"/>
    <mergeCell ref="BE110:BG111"/>
    <mergeCell ref="BH110:BJ111"/>
    <mergeCell ref="BK110:BM111"/>
    <mergeCell ref="DA112:DC112"/>
    <mergeCell ref="DD112:DF112"/>
    <mergeCell ref="BO112:BO115"/>
    <mergeCell ref="BP112:BR112"/>
    <mergeCell ref="BP113:BQ115"/>
    <mergeCell ref="BR113:BX113"/>
    <mergeCell ref="CB109:CD111"/>
    <mergeCell ref="CE109:CG111"/>
    <mergeCell ref="DG108:EA109"/>
    <mergeCell ref="DV110:DX111"/>
    <mergeCell ref="DY110:EA111"/>
    <mergeCell ref="CB108:CG108"/>
    <mergeCell ref="CN108:CO111"/>
    <mergeCell ref="BP108:BR111"/>
    <mergeCell ref="CP108:CQ112"/>
    <mergeCell ref="CH108:CJ111"/>
    <mergeCell ref="CK108:CM111"/>
    <mergeCell ref="N109:P111"/>
    <mergeCell ref="B116:BM116"/>
    <mergeCell ref="DO42:DP43"/>
    <mergeCell ref="DQ42:DS43"/>
    <mergeCell ref="DM55:EA55"/>
    <mergeCell ref="DF75:DG77"/>
    <mergeCell ref="CZ75:DA77"/>
    <mergeCell ref="CL71:DG71"/>
    <mergeCell ref="DH71:DK73"/>
    <mergeCell ref="DL71:DW72"/>
    <mergeCell ref="DX71:EA73"/>
    <mergeCell ref="BP61:CW61"/>
    <mergeCell ref="CX61:DG61"/>
    <mergeCell ref="BX72:CA73"/>
    <mergeCell ref="DP75:DS77"/>
    <mergeCell ref="DT75:DW77"/>
    <mergeCell ref="DX75:EA77"/>
    <mergeCell ref="DL74:DO74"/>
    <mergeCell ref="DP74:DS74"/>
    <mergeCell ref="DT74:DW74"/>
    <mergeCell ref="DX74:EA74"/>
    <mergeCell ref="BP75:BS77"/>
    <mergeCell ref="BT75:BW77"/>
    <mergeCell ref="DB75:DE77"/>
    <mergeCell ref="DJ115:DL115"/>
    <mergeCell ref="AY115:BM115"/>
    <mergeCell ref="DM115:EA115"/>
    <mergeCell ref="BY113:BZ113"/>
    <mergeCell ref="CA113:CH113"/>
    <mergeCell ref="CI113:CP113"/>
    <mergeCell ref="CQ113:CX113"/>
    <mergeCell ref="BY114:EA114"/>
    <mergeCell ref="DH75:DK77"/>
    <mergeCell ref="BX75:CA77"/>
    <mergeCell ref="CB75:CK77"/>
    <mergeCell ref="CL75:CO77"/>
    <mergeCell ref="CP75:CQ77"/>
    <mergeCell ref="CZ74:DA74"/>
    <mergeCell ref="DB74:DE74"/>
    <mergeCell ref="DF74:DG74"/>
    <mergeCell ref="DH74:DK74"/>
    <mergeCell ref="BJ75:BM77"/>
    <mergeCell ref="CM105:CN106"/>
    <mergeCell ref="BS107:BW107"/>
    <mergeCell ref="BX107:CD107"/>
    <mergeCell ref="CE107:CJ107"/>
    <mergeCell ref="BS106:BW106"/>
    <mergeCell ref="BX106:CL106"/>
    <mergeCell ref="CU106:CY106"/>
    <mergeCell ref="BX96:CL96"/>
    <mergeCell ref="CM96:CN97"/>
    <mergeCell ref="CO96:CQ97"/>
    <mergeCell ref="BR96:BR98"/>
    <mergeCell ref="BS96:BW96"/>
    <mergeCell ref="BS98:BW98"/>
    <mergeCell ref="BR99:BR101"/>
    <mergeCell ref="BS99:BW99"/>
    <mergeCell ref="BS100:BW100"/>
    <mergeCell ref="BS101:BW101"/>
    <mergeCell ref="AX78:BM78"/>
    <mergeCell ref="BP78:CE78"/>
    <mergeCell ref="CF78:CU78"/>
    <mergeCell ref="CK88:CQ88"/>
    <mergeCell ref="CW88:DC88"/>
  </mergeCells>
  <phoneticPr fontId="4"/>
  <pageMargins left="0.27559055118110237" right="0.27559055118110237" top="0.15748031496062992" bottom="0.15748031496062992" header="0.15748031496062992" footer="0.15748031496062992"/>
  <pageSetup paperSize="9" scale="47" fitToHeight="2" orientation="landscape" r:id="rId1"/>
  <headerFooter alignWithMargins="0"/>
  <rowBreaks count="1" manualBreakCount="1">
    <brk id="5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9" max="9" width="16.75" customWidth="1"/>
  </cols>
  <sheetData>
    <row r="1" spans="1:9" ht="17.25" x14ac:dyDescent="0.15">
      <c r="A1" s="70" t="s">
        <v>158</v>
      </c>
    </row>
    <row r="2" spans="1:9" x14ac:dyDescent="0.15">
      <c r="A2" s="90" t="s">
        <v>186</v>
      </c>
    </row>
    <row r="3" spans="1:9" x14ac:dyDescent="0.15">
      <c r="A3" s="90" t="s">
        <v>183</v>
      </c>
    </row>
    <row r="4" spans="1:9" x14ac:dyDescent="0.15">
      <c r="A4" s="90" t="s">
        <v>182</v>
      </c>
    </row>
    <row r="5" spans="1:9" x14ac:dyDescent="0.15">
      <c r="A5" s="90" t="s">
        <v>159</v>
      </c>
    </row>
    <row r="6" spans="1:9" x14ac:dyDescent="0.15">
      <c r="A6" s="90" t="s">
        <v>184</v>
      </c>
    </row>
    <row r="7" spans="1:9" x14ac:dyDescent="0.15">
      <c r="A7" s="903" t="s">
        <v>148</v>
      </c>
      <c r="B7" s="903"/>
      <c r="C7" s="903"/>
      <c r="D7" s="903"/>
      <c r="E7" s="903"/>
      <c r="F7" s="903"/>
      <c r="G7" s="903"/>
      <c r="H7" s="903"/>
      <c r="I7" s="903"/>
    </row>
    <row r="8" spans="1:9" x14ac:dyDescent="0.15">
      <c r="A8" s="90"/>
    </row>
  </sheetData>
  <sheetProtection selectLockedCells="1" selectUnlockedCells="1"/>
  <mergeCells count="1">
    <mergeCell ref="A7:I7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使用にあたって</vt:lpstr>
      <vt:lpstr>使用にあたって!Print_Area</vt:lpstr>
      <vt:lpstr>様式!Print_Area</vt:lpstr>
    </vt:vector>
  </TitlesOfParts>
  <Company>秋田県仙北市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28年分源泉徴収票・給与支払報告書様式</dc:title>
  <dc:creator>税務課</dc:creator>
  <cp:lastModifiedBy>senboku</cp:lastModifiedBy>
  <cp:lastPrinted>2021-11-12T05:46:44Z</cp:lastPrinted>
  <dcterms:created xsi:type="dcterms:W3CDTF">2016-11-18T04:27:40Z</dcterms:created>
  <dcterms:modified xsi:type="dcterms:W3CDTF">2021-11-16T08:51:06Z</dcterms:modified>
</cp:coreProperties>
</file>