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下水\"/>
    </mc:Choice>
  </mc:AlternateContent>
  <workbookProtection workbookAlgorithmName="SHA-512" workbookHashValue="zKIx/gu0GE2ZT8jxxIN6Ehdhg29YuKw+MbZVmlsei6O2a5Cxx4DfGUIyDORhshyymYT20x6+o5czuRgr383nzA==" workbookSaltValue="Q+1eoPSMDklJZcXZwKIlRA=="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<sst xmlns="http://schemas.openxmlformats.org/spreadsheetml/2006/main" count="325" uniqueCount="118">
  <si>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</si>
  <si>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</si>
  <si>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</si>
  <si>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</si>
  <si>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</si>
  <si>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</si>
  <si>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</si>
  <si>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</si>
  <si>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</si>
  <si>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</si>
  <si>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</si>
  <si>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</si>
  <si>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</si>
  <si>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</si>
  <si>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</si>
  <si>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</si>
  <si>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</si>
  <si>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</si>
  <si>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</si>
  <si>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</si>
  <si>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</si>
  <si>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</si>
  <si>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</si>
  <si>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</si>
  <si>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</si>
  <si>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</si>
  <si>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</si>
  <si>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</si>
  <si>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</si>
  <si>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</si>
  <si>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</si>
  <si>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</si>
  <si>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</si>
  <si>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</si>
  <si>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</si>
  <si>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</si>
  <si>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</si>
  <si>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</si>
  <si>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</si>
  <si>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</si>
  <si>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</si>
  <si>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</si>
  <si>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</si>
  <si>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</si>
  <si>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</si>
  <si>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</si>
  <si>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</si>
  <si>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</si>
  <si>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</si>
  <si>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</si>
  <si>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</si>
  <si>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</si>
  <si>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</si>
  <si>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</si>
  <si>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</si>
  <si>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</si>
  <si>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</si>
  <si>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</si>
  <si>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</si>
  <si>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</si>
  <si>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</si>
  <si>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</si>
  <si>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</si>
  <si>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</si>
  <si>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</si>
  <si>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</si>
  <si>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</si>
  <si>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</si>
  <si>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</si>
  <si>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</si>
  <si>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</si>
  <si>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</si>
  <si>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</si>
  <si>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</si>
  <si>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</si>
  <si>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</si>
  <si>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</si>
  <si>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</si>
  <si>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</si>
  <si>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</si>
  <si>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</si>
  <si>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</si>
  <si>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</si>
  <si>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</si>
  <si>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</si>
  <si>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</si>
  <si>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</si>
  <si>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</si>
  <si>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</si>
  <si>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</si>
  <si>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</si>
  <si>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</si>
  <si>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</si>
  <si>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</si>
  <si>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</si>
  <si>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</si>
  <si>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</si>
  <si>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</si>
  <si>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</si>
  <si>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</si>
  <si>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</si>
  <si>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</si>
  <si>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</si>
  <si>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</si>
  <si>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</si>
  <si>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</si>
  <si>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</si>
  <si>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</si>
  <si>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</si>
  <si>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</si>
  <si>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</si>
  <si>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</si>
  <si>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</si>
  <si>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</si>
  <si>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</si>
  <si>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②累積欠損金比率：全国平均を上回り、累積欠損金も発生しておりませんが、使用料収入不足を一般会計から繰り入れして賄っているため使用料収入の確保や、経費の見直しによる経営改善に向けた取り組みが必要である。
③流動比率：全国平均よりも低く、支払い能力を高めるための改善が必要である。
④企業債残高対事業規模比率：企業債の償還を全て繰入金で負担しているため、指標となる数値が表れてこない。
⑤経費回収率：全国平均よりも低い状況で、適切な料金収入を確保する必要がある。
⑥汚水処理原価：企業債償還元金と維持管理費の増により全国平均を上回る形となっている。限られた地域の事業で有り、人口も少なく、経営効率が悪い。引き続き維持管理費の削減に努めたい。
⑦施設利用率：一般的に高い数値であることが望ましいとされている。全国平均よりも上回っているので効率的な施設利用が図られていると考えられている。
⑧水洗化率：100%と高い水準を維持している。汚水処理も適正に行われ、水質保全に寄与している。</t>
    <rPh sb="1" eb="3">
      <t>ケイジョウ</t>
    </rPh>
    <rPh sb="3" eb="5">
      <t>シュウシ</t>
    </rPh>
    <rPh sb="5" eb="7">
      <t>ヒリツ</t>
    </rPh>
    <rPh sb="8" eb="10">
      <t>ルイセキ</t>
    </rPh>
    <rPh sb="10" eb="13">
      <t>ケッソンキン</t>
    </rPh>
    <rPh sb="13" eb="15">
      <t>ヒリツ</t>
    </rPh>
    <rPh sb="16" eb="18">
      <t>ゼンコク</t>
    </rPh>
    <rPh sb="18" eb="20">
      <t>ヘイキン</t>
    </rPh>
    <rPh sb="21" eb="23">
      <t>ウワマワ</t>
    </rPh>
    <rPh sb="25" eb="27">
      <t>ルイセキ</t>
    </rPh>
    <rPh sb="27" eb="30">
      <t>ケッソンキン</t>
    </rPh>
    <rPh sb="31" eb="33">
      <t>ハッセイ</t>
    </rPh>
    <rPh sb="42" eb="45">
      <t>シヨウリョウ</t>
    </rPh>
    <rPh sb="45" eb="47">
      <t>シュウニュウ</t>
    </rPh>
    <rPh sb="47" eb="49">
      <t>ブソク</t>
    </rPh>
    <rPh sb="50" eb="52">
      <t>イッパン</t>
    </rPh>
    <rPh sb="52" eb="54">
      <t>カイケイ</t>
    </rPh>
    <rPh sb="56" eb="57">
      <t>ク</t>
    </rPh>
    <rPh sb="58" eb="59">
      <t>イ</t>
    </rPh>
    <rPh sb="62" eb="63">
      <t>マカナ</t>
    </rPh>
    <rPh sb="69" eb="72">
      <t>シヨウリョウ</t>
    </rPh>
    <rPh sb="72" eb="74">
      <t>シュウニュウ</t>
    </rPh>
    <rPh sb="75" eb="77">
      <t>カクホ</t>
    </rPh>
    <rPh sb="79" eb="81">
      <t>ケイヒ</t>
    </rPh>
    <rPh sb="82" eb="84">
      <t>ミナオ</t>
    </rPh>
    <rPh sb="88" eb="90">
      <t>ケイエイ</t>
    </rPh>
    <rPh sb="90" eb="92">
      <t>カイゼン</t>
    </rPh>
    <rPh sb="93" eb="94">
      <t>ム</t>
    </rPh>
    <rPh sb="96" eb="97">
      <t>ト</t>
    </rPh>
    <rPh sb="98" eb="99">
      <t>ク</t>
    </rPh>
    <rPh sb="101" eb="103">
      <t>ヒツヨウ</t>
    </rPh>
    <rPh sb="109" eb="111">
      <t>リュウドウ</t>
    </rPh>
    <rPh sb="111" eb="113">
      <t>ヒリツ</t>
    </rPh>
    <rPh sb="114" eb="116">
      <t>ゼンコク</t>
    </rPh>
    <rPh sb="116" eb="118">
      <t>ヘイキン</t>
    </rPh>
    <rPh sb="121" eb="122">
      <t>ヒク</t>
    </rPh>
    <rPh sb="124" eb="126">
      <t>シハラ</t>
    </rPh>
    <rPh sb="127" eb="129">
      <t>ノウリョク</t>
    </rPh>
    <rPh sb="130" eb="131">
      <t>タカ</t>
    </rPh>
    <rPh sb="136" eb="138">
      <t>カイゼン</t>
    </rPh>
    <rPh sb="139" eb="141">
      <t>ヒツヨウ</t>
    </rPh>
    <rPh sb="147" eb="150">
      <t>キギョウサイ</t>
    </rPh>
    <rPh sb="150" eb="152">
      <t>ザンダカ</t>
    </rPh>
    <rPh sb="152" eb="153">
      <t>タイ</t>
    </rPh>
    <rPh sb="153" eb="155">
      <t>ジギョウ</t>
    </rPh>
    <rPh sb="155" eb="157">
      <t>キボ</t>
    </rPh>
    <rPh sb="157" eb="159">
      <t>ヒリツ</t>
    </rPh>
    <rPh sb="160" eb="163">
      <t>キギョウサイ</t>
    </rPh>
    <rPh sb="164" eb="166">
      <t>ショウカン</t>
    </rPh>
    <rPh sb="167" eb="168">
      <t>スベ</t>
    </rPh>
    <rPh sb="169" eb="172">
      <t>クリイレキン</t>
    </rPh>
    <rPh sb="173" eb="175">
      <t>フタン</t>
    </rPh>
    <rPh sb="182" eb="184">
      <t>シヒョウ</t>
    </rPh>
    <rPh sb="187" eb="189">
      <t>スウチ</t>
    </rPh>
    <rPh sb="190" eb="191">
      <t>アラワ</t>
    </rPh>
    <rPh sb="199" eb="201">
      <t>ケイヒ</t>
    </rPh>
    <rPh sb="201" eb="204">
      <t>カイシュウリツ</t>
    </rPh>
    <rPh sb="205" eb="207">
      <t>ゼンコク</t>
    </rPh>
    <rPh sb="207" eb="209">
      <t>ヘイキン</t>
    </rPh>
    <rPh sb="212" eb="213">
      <t>ヒク</t>
    </rPh>
    <rPh sb="214" eb="216">
      <t>ジョウキョウ</t>
    </rPh>
    <rPh sb="218" eb="220">
      <t>テキセツ</t>
    </rPh>
    <rPh sb="221" eb="223">
      <t>リョウキン</t>
    </rPh>
    <rPh sb="223" eb="225">
      <t>シュウニュウ</t>
    </rPh>
    <rPh sb="226" eb="228">
      <t>カクホ</t>
    </rPh>
    <rPh sb="230" eb="232">
      <t>ヒツヨウ</t>
    </rPh>
    <rPh sb="238" eb="240">
      <t>オスイ</t>
    </rPh>
    <rPh sb="240" eb="242">
      <t>ショリ</t>
    </rPh>
    <rPh sb="242" eb="244">
      <t>ゲンカ</t>
    </rPh>
    <rPh sb="245" eb="248">
      <t>キギョウサイ</t>
    </rPh>
    <rPh sb="248" eb="250">
      <t>ショウカン</t>
    </rPh>
    <rPh sb="250" eb="252">
      <t>ガンキン</t>
    </rPh>
    <rPh sb="253" eb="255">
      <t>イジ</t>
    </rPh>
    <rPh sb="255" eb="258">
      <t>カンリヒ</t>
    </rPh>
    <rPh sb="259" eb="260">
      <t>ゾウ</t>
    </rPh>
    <rPh sb="263" eb="265">
      <t>ゼンコク</t>
    </rPh>
    <rPh sb="265" eb="267">
      <t>ヘイキン</t>
    </rPh>
    <rPh sb="268" eb="270">
      <t>ウワマワ</t>
    </rPh>
    <rPh sb="271" eb="272">
      <t>カタチ</t>
    </rPh>
    <rPh sb="279" eb="280">
      <t>カギ</t>
    </rPh>
    <rPh sb="283" eb="285">
      <t>チイキ</t>
    </rPh>
    <rPh sb="286" eb="288">
      <t>ジギョウ</t>
    </rPh>
    <rPh sb="289" eb="290">
      <t>ア</t>
    </rPh>
    <rPh sb="292" eb="294">
      <t>ジンコウ</t>
    </rPh>
    <rPh sb="295" eb="296">
      <t>スク</t>
    </rPh>
    <rPh sb="299" eb="301">
      <t>ケイエイ</t>
    </rPh>
    <rPh sb="301" eb="303">
      <t>コウリツ</t>
    </rPh>
    <rPh sb="304" eb="305">
      <t>ワル</t>
    </rPh>
    <rPh sb="307" eb="308">
      <t>ヒ</t>
    </rPh>
    <rPh sb="309" eb="310">
      <t>ツヅ</t>
    </rPh>
    <rPh sb="311" eb="313">
      <t>イジ</t>
    </rPh>
    <rPh sb="313" eb="316">
      <t>カンリヒ</t>
    </rPh>
    <rPh sb="317" eb="319">
      <t>サクゲン</t>
    </rPh>
    <rPh sb="320" eb="321">
      <t>ツト</t>
    </rPh>
    <rPh sb="327" eb="329">
      <t>シセツ</t>
    </rPh>
    <rPh sb="329" eb="332">
      <t>リヨウリツ</t>
    </rPh>
    <rPh sb="333" eb="335">
      <t>イッパン</t>
    </rPh>
    <rPh sb="335" eb="336">
      <t>テキ</t>
    </rPh>
    <rPh sb="337" eb="338">
      <t>タカ</t>
    </rPh>
    <rPh sb="339" eb="341">
      <t>スウチ</t>
    </rPh>
    <rPh sb="347" eb="348">
      <t>ノゾ</t>
    </rPh>
    <rPh sb="358" eb="360">
      <t>ゼンコク</t>
    </rPh>
    <rPh sb="360" eb="362">
      <t>ヘイキン</t>
    </rPh>
    <rPh sb="365" eb="367">
      <t>ウワマワ</t>
    </rPh>
    <rPh sb="373" eb="376">
      <t>コウリツテキ</t>
    </rPh>
    <rPh sb="377" eb="379">
      <t>シセツ</t>
    </rPh>
    <rPh sb="379" eb="381">
      <t>リヨウ</t>
    </rPh>
    <rPh sb="382" eb="383">
      <t>ハカ</t>
    </rPh>
    <rPh sb="389" eb="390">
      <t>カンガ</t>
    </rPh>
    <rPh sb="399" eb="402">
      <t>スイセンカ</t>
    </rPh>
    <rPh sb="402" eb="403">
      <t>リツ</t>
    </rPh>
    <rPh sb="409" eb="410">
      <t>タカ</t>
    </rPh>
    <rPh sb="411" eb="413">
      <t>スイジュン</t>
    </rPh>
    <rPh sb="414" eb="416">
      <t>イジ</t>
    </rPh>
    <rPh sb="421" eb="423">
      <t>オスイ</t>
    </rPh>
    <rPh sb="423" eb="425">
      <t>ショリ</t>
    </rPh>
    <rPh sb="426" eb="428">
      <t>テキセイ</t>
    </rPh>
    <rPh sb="429" eb="430">
      <t>オコナ</t>
    </rPh>
    <rPh sb="433" eb="435">
      <t>スイシツ</t>
    </rPh>
    <rPh sb="435" eb="437">
      <t>ホゼン</t>
    </rPh>
    <rPh sb="438" eb="440">
      <t>キヨ</t>
    </rPh>
    <phoneticPr fontId="4"/>
  </si>
  <si>
    <t>　収益は、一般会計からの繰入金に大きく依存し、経営状況は脆弱である。
　整備は既に終了しており、加入者の増加は見込めず、且つ人口減少により縮小傾向にある事業であるため、事業の安定的な経営や将来の更新需要に対応できる財源の確保が大きな課題である。
　したがって、使用料収入の増加を見込める事業ではないため、収納率の維持による使用料収入の確保や市民の理解を得ながら料金改定による使用料収入の確保を図り、効率的・効果的な維持管理による経費削減を行い経営改善に努める。</t>
    <rPh sb="1" eb="3">
      <t>シュウエキ</t>
    </rPh>
    <rPh sb="5" eb="7">
      <t>イッパン</t>
    </rPh>
    <rPh sb="7" eb="9">
      <t>カイケイ</t>
    </rPh>
    <rPh sb="12" eb="15">
      <t>クリイレキン</t>
    </rPh>
    <rPh sb="16" eb="17">
      <t>オオ</t>
    </rPh>
    <rPh sb="19" eb="21">
      <t>イゾン</t>
    </rPh>
    <rPh sb="23" eb="25">
      <t>ケイエイ</t>
    </rPh>
    <rPh sb="25" eb="27">
      <t>ジョウキョウ</t>
    </rPh>
    <rPh sb="28" eb="30">
      <t>ゼイジャク</t>
    </rPh>
    <rPh sb="36" eb="38">
      <t>セイビ</t>
    </rPh>
    <rPh sb="39" eb="40">
      <t>スデ</t>
    </rPh>
    <rPh sb="41" eb="43">
      <t>シュウリョウ</t>
    </rPh>
    <rPh sb="48" eb="51">
      <t>カニュウシャ</t>
    </rPh>
    <rPh sb="52" eb="54">
      <t>ゾウカ</t>
    </rPh>
    <rPh sb="55" eb="57">
      <t>ミコ</t>
    </rPh>
    <rPh sb="60" eb="61">
      <t>カ</t>
    </rPh>
    <rPh sb="62" eb="64">
      <t>ジンコウ</t>
    </rPh>
    <rPh sb="64" eb="66">
      <t>ゲンショウ</t>
    </rPh>
    <rPh sb="69" eb="71">
      <t>シュクショウ</t>
    </rPh>
    <rPh sb="71" eb="73">
      <t>ケイコウ</t>
    </rPh>
    <rPh sb="76" eb="78">
      <t>ジギョウ</t>
    </rPh>
    <rPh sb="84" eb="86">
      <t>ジギョウ</t>
    </rPh>
    <phoneticPr fontId="4"/>
  </si>
  <si>
    <t>　平成10年より供用を開始している。当初設置した浄化槽においては約23年が経過し、修繕も増加してきている。
　耐用年数観点から考えると、更新の時期はまだ到来していないが、小規模会計のため将来の更新需要に対応するための財源確保は難しい。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t>
    <rPh sb="1" eb="3">
      <t>ヘイセイ</t>
    </rPh>
    <rPh sb="5" eb="6">
      <t>ネン</t>
    </rPh>
    <rPh sb="8" eb="10">
      <t>キョウヨウ</t>
    </rPh>
    <rPh sb="11" eb="13">
      <t>カイシ</t>
    </rPh>
    <rPh sb="18" eb="20">
      <t>トウショ</t>
    </rPh>
    <rPh sb="20" eb="22">
      <t>セッチ</t>
    </rPh>
    <rPh sb="24" eb="27">
      <t>ジョウカソウ</t>
    </rPh>
    <rPh sb="32" eb="33">
      <t>ヤク</t>
    </rPh>
    <rPh sb="35" eb="36">
      <t>ネン</t>
    </rPh>
    <rPh sb="37" eb="39">
      <t>ケイカ</t>
    </rPh>
    <rPh sb="41" eb="43">
      <t>シュウゼン</t>
    </rPh>
    <rPh sb="44" eb="46">
      <t>ゾウカ</t>
    </rPh>
    <rPh sb="55" eb="57">
      <t>タイヨウ</t>
    </rPh>
    <rPh sb="57" eb="59">
      <t>ネンスウ</t>
    </rPh>
    <rPh sb="59" eb="61">
      <t>カンテン</t>
    </rPh>
    <rPh sb="63" eb="64">
      <t>カンガ</t>
    </rPh>
    <rPh sb="68" eb="70">
      <t>コウシン</t>
    </rPh>
    <rPh sb="71" eb="73">
      <t>ジキ</t>
    </rPh>
    <rPh sb="76" eb="78">
      <t>トウライ</t>
    </rPh>
    <rPh sb="85" eb="88">
      <t>ショウキボ</t>
    </rPh>
    <rPh sb="88" eb="90">
      <t>カイケイ</t>
    </rPh>
    <rPh sb="93" eb="95">
      <t>ショウライ</t>
    </rPh>
    <rPh sb="96" eb="98">
      <t>コウシン</t>
    </rPh>
    <rPh sb="98" eb="100">
      <t>ジュヨウ</t>
    </rPh>
    <rPh sb="101" eb="103">
      <t>タイオウ</t>
    </rPh>
    <rPh sb="108" eb="110">
      <t>ザイゲン</t>
    </rPh>
    <rPh sb="110" eb="112">
      <t>カクホ</t>
    </rPh>
    <rPh sb="113" eb="114">
      <t>ムズカ</t>
    </rPh>
    <rPh sb="124" eb="126">
      <t>ココ</t>
    </rPh>
    <rPh sb="127" eb="129">
      <t>シサン</t>
    </rPh>
    <rPh sb="130" eb="131">
      <t>オウ</t>
    </rPh>
    <rPh sb="133" eb="136">
      <t>コウリツテキ</t>
    </rPh>
    <rPh sb="137" eb="140">
      <t>コウカテキ</t>
    </rPh>
    <rPh sb="141" eb="143">
      <t>イジ</t>
    </rPh>
    <rPh sb="143" eb="145">
      <t>カンリ</t>
    </rPh>
    <rPh sb="146" eb="147">
      <t>オコナ</t>
    </rPh>
    <rPh sb="149" eb="153">
      <t>チョウジュミョウカ</t>
    </rPh>
    <rPh sb="154" eb="156">
      <t>ケイヒ</t>
    </rPh>
    <rPh sb="156" eb="158">
      <t>サクゲン</t>
    </rPh>
    <rPh sb="159" eb="16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</si>
</sst>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12-49CD-B192-86BBF4118B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12-49CD-B192-86BBF4118B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76.47</c:v>
                </c:pt>
              </c:numCache>
            </c:numRef>
          </c:val>
          <c:extLst>
            <c:ext xmlns:c16="http://schemas.microsoft.com/office/drawing/2014/chart" uri="{C3380CC4-5D6E-409C-BE32-E72D297353CC}">
              <c16:uniqueId val="{00000000-412E-4D32-A322-A29665BD01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c:ext xmlns:c16="http://schemas.microsoft.com/office/drawing/2014/chart" uri="{C3380CC4-5D6E-409C-BE32-E72D297353CC}">
              <c16:uniqueId val="{00000001-412E-4D32-A322-A29665BD01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10D-4421-AD6A-CC6FF782FB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c:ext xmlns:c16="http://schemas.microsoft.com/office/drawing/2014/chart" uri="{C3380CC4-5D6E-409C-BE32-E72D297353CC}">
              <c16:uniqueId val="{00000001-210D-4421-AD6A-CC6FF782FB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121.07</c:v>
                </c:pt>
              </c:numCache>
            </c:numRef>
          </c:val>
          <c:extLst>
            <c:ext xmlns:c16="http://schemas.microsoft.com/office/drawing/2014/chart" uri="{C3380CC4-5D6E-409C-BE32-E72D297353CC}">
              <c16:uniqueId val="{00000000-98BB-4FB8-9514-E56392CC8A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c:ext xmlns:c16="http://schemas.microsoft.com/office/drawing/2014/chart" uri="{C3380CC4-5D6E-409C-BE32-E72D297353CC}">
              <c16:uniqueId val="{00000001-98BB-4FB8-9514-E56392CC8A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10.7</c:v>
                </c:pt>
              </c:numCache>
            </c:numRef>
          </c:val>
          <c:extLst>
            <c:ext xmlns:c16="http://schemas.microsoft.com/office/drawing/2014/chart" uri="{C3380CC4-5D6E-409C-BE32-E72D297353CC}">
              <c16:uniqueId val="{00000000-35B4-4F52-92B2-79C39A4314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c:ext xmlns:c16="http://schemas.microsoft.com/office/drawing/2014/chart" uri="{C3380CC4-5D6E-409C-BE32-E72D297353CC}">
              <c16:uniqueId val="{00000001-35B4-4F52-92B2-79C39A4314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D6-4D85-93EB-885FD46146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D6-4D85-93EB-885FD46146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B5-4F72-9BBD-17DFEB36EA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c:ext xmlns:c16="http://schemas.microsoft.com/office/drawing/2014/chart" uri="{C3380CC4-5D6E-409C-BE32-E72D297353CC}">
              <c16:uniqueId val="{00000001-C3B5-4F72-9BBD-17DFEB36EA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50.03</c:v>
                </c:pt>
              </c:numCache>
            </c:numRef>
          </c:val>
          <c:extLst>
            <c:ext xmlns:c16="http://schemas.microsoft.com/office/drawing/2014/chart" uri="{C3380CC4-5D6E-409C-BE32-E72D297353CC}">
              <c16:uniqueId val="{00000000-CA88-44FB-8C2D-F0A7F600EB0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c:ext xmlns:c16="http://schemas.microsoft.com/office/drawing/2014/chart" uri="{C3380CC4-5D6E-409C-BE32-E72D297353CC}">
              <c16:uniqueId val="{00000001-CA88-44FB-8C2D-F0A7F600EB0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25-47EB-809E-57F524959B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c:ext xmlns:c16="http://schemas.microsoft.com/office/drawing/2014/chart" uri="{C3380CC4-5D6E-409C-BE32-E72D297353CC}">
              <c16:uniqueId val="{00000001-0C25-47EB-809E-57F524959B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44.04</c:v>
                </c:pt>
              </c:numCache>
            </c:numRef>
          </c:val>
          <c:extLst>
            <c:ext xmlns:c16="http://schemas.microsoft.com/office/drawing/2014/chart" uri="{C3380CC4-5D6E-409C-BE32-E72D297353CC}">
              <c16:uniqueId val="{00000000-C8A9-4C67-9C60-370DC9FD1C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C8A9-4C67-9C60-370DC9FD1C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421.15</c:v>
                </c:pt>
              </c:numCache>
            </c:numRef>
          </c:val>
          <c:extLst>
            <c:ext xmlns:c16="http://schemas.microsoft.com/office/drawing/2014/chart" uri="{C3380CC4-5D6E-409C-BE32-E72D297353CC}">
              <c16:uniqueId val="{00000000-FF0E-4484-8612-E0FFCC9806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c:ext xmlns:c16="http://schemas.microsoft.com/office/drawing/2014/chart" uri="{C3380CC4-5D6E-409C-BE32-E72D297353CC}">
              <c16:uniqueId val="{00000001-FF0E-4484-8612-E0FFCC9806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25310</v>
      </c>
      <c r="AM8" s="51"/>
      <c r="AN8" s="51"/>
      <c r="AO8" s="51"/>
      <c r="AP8" s="51"/>
      <c r="AQ8" s="51"/>
      <c r="AR8" s="51"/>
      <c r="AS8" s="51"/>
      <c r="AT8" s="46">
        <f>データ!T6</f>
        <v>1093.56</v>
      </c>
      <c r="AU8" s="46"/>
      <c r="AV8" s="46"/>
      <c r="AW8" s="46"/>
      <c r="AX8" s="46"/>
      <c r="AY8" s="46"/>
      <c r="AZ8" s="46"/>
      <c r="BA8" s="46"/>
      <c r="BB8" s="46">
        <f>データ!U6</f>
        <v>23.14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-26.5</v>
      </c>
      <c r="J10" s="46"/>
      <c r="K10" s="46"/>
      <c r="L10" s="46"/>
      <c r="M10" s="46"/>
      <c r="N10" s="46"/>
      <c r="O10" s="46"/>
      <c r="P10" s="46">
        <f>データ!P6</f>
        <v>0.12</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31</v>
      </c>
      <c r="AM10" s="51"/>
      <c r="AN10" s="51"/>
      <c r="AO10" s="51"/>
      <c r="AP10" s="51"/>
      <c r="AQ10" s="51"/>
      <c r="AR10" s="51"/>
      <c r="AS10" s="51"/>
      <c r="AT10" s="46">
        <f>データ!W6</f>
        <v>0.01</v>
      </c>
      <c r="AU10" s="46"/>
      <c r="AV10" s="46"/>
      <c r="AW10" s="46"/>
      <c r="AX10" s="46"/>
      <c r="AY10" s="46"/>
      <c r="AZ10" s="46"/>
      <c r="BA10" s="46"/>
      <c r="BB10" s="46">
        <f>データ!X6</f>
        <v>3100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CDHHrZuDzdxzvw2U2X7KuV6QAQC0ZnCS3/tU55sGSj3wrhB6koc7bWoeoioGZbopWGBMBWlaZL8NfWe0rAl42w==" saltValue="GRSyi40vkPXpD8NtmPcZ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52159</v>
      </c>
      <c r="D6" s="33">
        <f t="shared" si="3"/>
        <v>46</v>
      </c>
      <c r="E6" s="33">
        <f t="shared" si="3"/>
        <v>18</v>
      </c>
      <c r="F6" s="33">
        <f t="shared" si="3"/>
        <v>1</v>
      </c>
      <c r="G6" s="33">
        <f t="shared" si="3"/>
        <v>0</v>
      </c>
      <c r="H6" s="33" t="str">
        <f t="shared" si="3"/>
        <v>秋田県　仙北市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-26.5</v>
      </c>
      <c r="P6" s="34">
        <f t="shared" si="3"/>
        <v>0.12</v>
      </c>
      <c r="Q6" s="34">
        <f t="shared" si="3"/>
        <v>100</v>
      </c>
      <c r="R6" s="34">
        <f t="shared" si="3"/>
        <v>3300</v>
      </c>
      <c r="S6" s="34">
        <f t="shared" si="3"/>
        <v>25310</v>
      </c>
      <c r="T6" s="34">
        <f t="shared" si="3"/>
        <v>1093.56</v>
      </c>
      <c r="U6" s="34">
        <f t="shared" si="3"/>
        <v>23.14</v>
      </c>
      <c r="V6" s="34">
        <f t="shared" si="3"/>
        <v>31</v>
      </c>
      <c r="W6" s="34">
        <f t="shared" si="3"/>
        <v>0.01</v>
      </c>
      <c r="X6" s="34">
        <f t="shared" si="3"/>
        <v>3100</v>
      </c>
      <c r="Y6" s="35" t="str">
        <f>IF(Y7="",NA(),Y7)</f>
        <v>-</v>
      </c>
      <c r="Z6" s="35" t="str">
        <f t="shared" ref="Z6:AH6" si="4">IF(Z7="",NA(),Z7)</f>
        <v>-</v>
      </c>
      <c r="AA6" s="35" t="str">
        <f t="shared" si="4"/>
        <v>-</v>
      </c>
      <c r="AB6" s="35" t="str">
        <f t="shared" si="4"/>
        <v>-</v>
      </c>
      <c r="AC6" s="35">
        <f t="shared" si="4"/>
        <v>121.07</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50.03</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44.04</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421.15</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76.47</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10.7</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52159</v>
      </c>
      <c r="D7" s="37">
        <v>46</v>
      </c>
      <c r="E7" s="37">
        <v>18</v>
      </c>
      <c r="F7" s="37">
        <v>1</v>
      </c>
      <c r="G7" s="37">
        <v>0</v>
      </c>
      <c r="H7" s="37" t="s">
        <v>96</v>
      </c>
      <c r="I7" s="37" t="s">
        <v>97</v>
      </c>
      <c r="J7" s="37" t="s">
        <v>98</v>
      </c>
      <c r="K7" s="37" t="s">
        <v>99</v>
      </c>
      <c r="L7" s="37" t="s">
        <v>100</v>
      </c>
      <c r="M7" s="37" t="s">
        <v>101</v>
      </c>
      <c r="N7" s="38" t="s">
        <v>102</v>
      </c>
      <c r="O7" s="38">
        <v>-26.5</v>
      </c>
      <c r="P7" s="38">
        <v>0.12</v>
      </c>
      <c r="Q7" s="38">
        <v>100</v>
      </c>
      <c r="R7" s="38">
        <v>3300</v>
      </c>
      <c r="S7" s="38">
        <v>25310</v>
      </c>
      <c r="T7" s="38">
        <v>1093.56</v>
      </c>
      <c r="U7" s="38">
        <v>23.14</v>
      </c>
      <c r="V7" s="38">
        <v>31</v>
      </c>
      <c r="W7" s="38">
        <v>0.01</v>
      </c>
      <c r="X7" s="38">
        <v>3100</v>
      </c>
      <c r="Y7" s="38" t="s">
        <v>102</v>
      </c>
      <c r="Z7" s="38" t="s">
        <v>102</v>
      </c>
      <c r="AA7" s="38" t="s">
        <v>102</v>
      </c>
      <c r="AB7" s="38" t="s">
        <v>102</v>
      </c>
      <c r="AC7" s="38">
        <v>121.07</v>
      </c>
      <c r="AD7" s="38" t="s">
        <v>102</v>
      </c>
      <c r="AE7" s="38" t="s">
        <v>102</v>
      </c>
      <c r="AF7" s="38" t="s">
        <v>102</v>
      </c>
      <c r="AG7" s="38" t="s">
        <v>102</v>
      </c>
      <c r="AH7" s="38">
        <v>96.14</v>
      </c>
      <c r="AI7" s="38">
        <v>97.34</v>
      </c>
      <c r="AJ7" s="38" t="s">
        <v>102</v>
      </c>
      <c r="AK7" s="38" t="s">
        <v>102</v>
      </c>
      <c r="AL7" s="38" t="s">
        <v>102</v>
      </c>
      <c r="AM7" s="38" t="s">
        <v>102</v>
      </c>
      <c r="AN7" s="38">
        <v>0</v>
      </c>
      <c r="AO7" s="38" t="s">
        <v>102</v>
      </c>
      <c r="AP7" s="38" t="s">
        <v>102</v>
      </c>
      <c r="AQ7" s="38" t="s">
        <v>102</v>
      </c>
      <c r="AR7" s="38" t="s">
        <v>102</v>
      </c>
      <c r="AS7" s="38">
        <v>237</v>
      </c>
      <c r="AT7" s="38">
        <v>214.44</v>
      </c>
      <c r="AU7" s="38" t="s">
        <v>102</v>
      </c>
      <c r="AV7" s="38" t="s">
        <v>102</v>
      </c>
      <c r="AW7" s="38" t="s">
        <v>102</v>
      </c>
      <c r="AX7" s="38" t="s">
        <v>102</v>
      </c>
      <c r="AY7" s="38">
        <v>50.03</v>
      </c>
      <c r="AZ7" s="38" t="s">
        <v>102</v>
      </c>
      <c r="BA7" s="38" t="s">
        <v>102</v>
      </c>
      <c r="BB7" s="38" t="s">
        <v>102</v>
      </c>
      <c r="BC7" s="38" t="s">
        <v>102</v>
      </c>
      <c r="BD7" s="38">
        <v>135.35</v>
      </c>
      <c r="BE7" s="38">
        <v>140.88999999999999</v>
      </c>
      <c r="BF7" s="38" t="s">
        <v>102</v>
      </c>
      <c r="BG7" s="38" t="s">
        <v>102</v>
      </c>
      <c r="BH7" s="38" t="s">
        <v>102</v>
      </c>
      <c r="BI7" s="38" t="s">
        <v>102</v>
      </c>
      <c r="BJ7" s="38">
        <v>0</v>
      </c>
      <c r="BK7" s="38" t="s">
        <v>102</v>
      </c>
      <c r="BL7" s="38" t="s">
        <v>102</v>
      </c>
      <c r="BM7" s="38" t="s">
        <v>102</v>
      </c>
      <c r="BN7" s="38" t="s">
        <v>102</v>
      </c>
      <c r="BO7" s="38">
        <v>782.91</v>
      </c>
      <c r="BP7" s="38">
        <v>780.89</v>
      </c>
      <c r="BQ7" s="38" t="s">
        <v>102</v>
      </c>
      <c r="BR7" s="38" t="s">
        <v>102</v>
      </c>
      <c r="BS7" s="38" t="s">
        <v>102</v>
      </c>
      <c r="BT7" s="38" t="s">
        <v>102</v>
      </c>
      <c r="BU7" s="38">
        <v>44.04</v>
      </c>
      <c r="BV7" s="38" t="s">
        <v>102</v>
      </c>
      <c r="BW7" s="38" t="s">
        <v>102</v>
      </c>
      <c r="BX7" s="38" t="s">
        <v>102</v>
      </c>
      <c r="BY7" s="38" t="s">
        <v>102</v>
      </c>
      <c r="BZ7" s="38">
        <v>49.38</v>
      </c>
      <c r="CA7" s="38">
        <v>48.58</v>
      </c>
      <c r="CB7" s="38" t="s">
        <v>102</v>
      </c>
      <c r="CC7" s="38" t="s">
        <v>102</v>
      </c>
      <c r="CD7" s="38" t="s">
        <v>102</v>
      </c>
      <c r="CE7" s="38" t="s">
        <v>102</v>
      </c>
      <c r="CF7" s="38">
        <v>421.15</v>
      </c>
      <c r="CG7" s="38" t="s">
        <v>102</v>
      </c>
      <c r="CH7" s="38" t="s">
        <v>102</v>
      </c>
      <c r="CI7" s="38" t="s">
        <v>102</v>
      </c>
      <c r="CJ7" s="38" t="s">
        <v>102</v>
      </c>
      <c r="CK7" s="38">
        <v>316.97000000000003</v>
      </c>
      <c r="CL7" s="38">
        <v>328.08</v>
      </c>
      <c r="CM7" s="38" t="s">
        <v>102</v>
      </c>
      <c r="CN7" s="38" t="s">
        <v>102</v>
      </c>
      <c r="CO7" s="38" t="s">
        <v>102</v>
      </c>
      <c r="CP7" s="38" t="s">
        <v>102</v>
      </c>
      <c r="CQ7" s="38">
        <v>76.47</v>
      </c>
      <c r="CR7" s="38" t="s">
        <v>102</v>
      </c>
      <c r="CS7" s="38" t="s">
        <v>102</v>
      </c>
      <c r="CT7" s="38" t="s">
        <v>102</v>
      </c>
      <c r="CU7" s="38" t="s">
        <v>102</v>
      </c>
      <c r="CV7" s="38">
        <v>46.36</v>
      </c>
      <c r="CW7" s="38">
        <v>46.74</v>
      </c>
      <c r="CX7" s="38" t="s">
        <v>102</v>
      </c>
      <c r="CY7" s="38" t="s">
        <v>102</v>
      </c>
      <c r="CZ7" s="38" t="s">
        <v>102</v>
      </c>
      <c r="DA7" s="38" t="s">
        <v>102</v>
      </c>
      <c r="DB7" s="38">
        <v>100</v>
      </c>
      <c r="DC7" s="38" t="s">
        <v>102</v>
      </c>
      <c r="DD7" s="38" t="s">
        <v>102</v>
      </c>
      <c r="DE7" s="38" t="s">
        <v>102</v>
      </c>
      <c r="DF7" s="38" t="s">
        <v>102</v>
      </c>
      <c r="DG7" s="38">
        <v>83.08</v>
      </c>
      <c r="DH7" s="38">
        <v>81.12</v>
      </c>
      <c r="DI7" s="38" t="s">
        <v>102</v>
      </c>
      <c r="DJ7" s="38" t="s">
        <v>102</v>
      </c>
      <c r="DK7" s="38" t="s">
        <v>102</v>
      </c>
      <c r="DL7" s="38" t="s">
        <v>102</v>
      </c>
      <c r="DM7" s="38">
        <v>10.7</v>
      </c>
      <c r="DN7" s="38" t="s">
        <v>102</v>
      </c>
      <c r="DO7" s="38" t="s">
        <v>102</v>
      </c>
      <c r="DP7" s="38" t="s">
        <v>102</v>
      </c>
      <c r="DQ7" s="38" t="s">
        <v>102</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2022-01-12T08:41:33Z</cp:lastPrinted>
  <dcterms:created xsi:type="dcterms:W3CDTF">2021-12-03T07:40:33Z</dcterms:created>
  <dcterms:modified xsi:type="dcterms:W3CDTF">2022-01-20T23:49:32Z</dcterms:modified>
  <cp:category/>
</cp:coreProperties>
</file>