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boku\Desktop\上下水道（経営比較分析）\市ウェブサイト公表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W10" i="4"/>
  <c r="I10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<sst xmlns="http://schemas.openxmlformats.org/spreadsheetml/2006/main" count="247" uniqueCount="121">
  <si>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</si>
  <si>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</si>
  <si>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</si>
  <si>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</si>
  <si>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</si>
  <si>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</si>
  <si>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</si>
  <si>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</si>
  <si>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</si>
  <si>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</si>
  <si>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</si>
  <si>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</si>
  <si>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</si>
  <si>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</si>
  <si>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</si>
  <si>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</si>
  <si>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</si>
  <si>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</si>
  <si>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</si>
  <si>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</si>
  <si>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</si>
  <si>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</si>
  <si>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</si>
  <si>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</si>
  <si>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</si>
  <si>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</si>
  <si>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</si>
  <si>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</si>
  <si>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</si>
  <si>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</si>
  <si>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</si>
  <si>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</si>
  <si>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</si>
  <si>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</si>
  <si>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</si>
  <si>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</si>
  <si>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</si>
  <si>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</si>
  <si>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</si>
  <si>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</si>
  <si>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</si>
  <si>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</si>
  <si>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</si>
  <si>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</si>
  <si>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</si>
  <si>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</si>
  <si>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</si>
  <si>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</si>
  <si>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</si>
  <si>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</si>
  <si>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</si>
  <si>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</si>
  <si>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</si>
  <si>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</si>
  <si>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</si>
  <si>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</si>
  <si>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</si>
  <si>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</si>
  <si>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</si>
  <si>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</si>
  <si>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</si>
  <si>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</si>
  <si>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</si>
  <si>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</si>
  <si>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</si>
  <si>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</si>
  <si>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</si>
  <si>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</si>
  <si>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</si>
  <si>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</si>
  <si>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</si>
  <si>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</si>
  <si>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</si>
  <si>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</si>
  <si>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</si>
  <si>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</si>
  <si>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</si>
  <si>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</si>
  <si>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</si>
  <si>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</si>
  <si>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</si>
  <si>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</si>
  <si>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</si>
  <si>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</si>
  <si>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</si>
  <si>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</si>
  <si>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</si>
  <si>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</si>
  <si>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</si>
  <si>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</si>
  <si>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</si>
  <si>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</si>
  <si>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</si>
  <si>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</si>
  <si>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</si>
  <si>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</si>
  <si>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</si>
  <si>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</si>
  <si>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</si>
  <si>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</si>
  <si>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</si>
  <si>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</si>
  <si>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</si>
  <si>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</si>
  <si>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</si>
  <si>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</si>
  <si>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</si>
  <si>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</si>
  <si>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</si>
  <si>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秋田県　仙北市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</si>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</sst>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6-4EA6-AD55-DC7E38E65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84576"/>
        <c:axId val="5829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6-4EA6-AD55-DC7E38E65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84576"/>
        <c:axId val="58298368"/>
      </c:lineChart>
      <c:dateAx>
        <c:axId val="16378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298368"/>
        <c:crosses val="autoZero"/>
        <c:auto val="1"/>
        <c:lblOffset val="100"/>
        <c:baseTimeUnit val="years"/>
      </c:dateAx>
      <c:valAx>
        <c:axId val="5829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8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72.97</c:v>
                </c:pt>
                <c:pt idx="1">
                  <c:v>77.89</c:v>
                </c:pt>
                <c:pt idx="2">
                  <c:v>82.44</c:v>
                </c:pt>
                <c:pt idx="3">
                  <c:v>82.44</c:v>
                </c:pt>
                <c:pt idx="4">
                  <c:v>82.44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B-4869-94A8-AD5C7362D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30144"/>
        <c:axId val="16503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B-4869-94A8-AD5C7362D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0144"/>
        <c:axId val="165032320"/>
      </c:lineChart>
      <c:dateAx>
        <c:axId val="16503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32320"/>
        <c:crosses val="autoZero"/>
        <c:auto val="1"/>
        <c:lblOffset val="100"/>
        <c:baseTimeUnit val="years"/>
      </c:dateAx>
      <c:valAx>
        <c:axId val="16503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3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3-46A4-A368-A0BB452E3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70720"/>
        <c:axId val="16507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3-46A4-A368-A0BB452E3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70720"/>
        <c:axId val="165076992"/>
      </c:lineChart>
      <c:dateAx>
        <c:axId val="16507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76992"/>
        <c:crosses val="autoZero"/>
        <c:auto val="1"/>
        <c:lblOffset val="100"/>
        <c:baseTimeUnit val="years"/>
      </c:dateAx>
      <c:valAx>
        <c:axId val="16507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07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95.54</c:v>
                </c:pt>
                <c:pt idx="1">
                  <c:v>95.4</c:v>
                </c:pt>
                <c:pt idx="2">
                  <c:v>93</c:v>
                </c:pt>
                <c:pt idx="3">
                  <c:v>85.76</c:v>
                </c:pt>
                <c:pt idx="4">
                  <c:v>89.44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3-4AF6-9E50-93B6A416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62016"/>
        <c:axId val="16386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3-4AF6-9E50-93B6A416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62016"/>
        <c:axId val="163863936"/>
      </c:lineChart>
      <c:dateAx>
        <c:axId val="16386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863936"/>
        <c:crosses val="autoZero"/>
        <c:auto val="1"/>
        <c:lblOffset val="100"/>
        <c:baseTimeUnit val="years"/>
      </c:dateAx>
      <c:valAx>
        <c:axId val="16386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86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1-46AF-8928-F7F4937F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02592"/>
        <c:axId val="1639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1-46AF-8928-F7F4937F4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02592"/>
        <c:axId val="163904512"/>
      </c:lineChart>
      <c:dateAx>
        <c:axId val="1639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904512"/>
        <c:crosses val="autoZero"/>
        <c:auto val="1"/>
        <c:lblOffset val="100"/>
        <c:baseTimeUnit val="years"/>
      </c:dateAx>
      <c:valAx>
        <c:axId val="16390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9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1-4DFF-BE8E-C30B3007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21408"/>
        <c:axId val="1647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1-4DFF-BE8E-C30B3007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21408"/>
        <c:axId val="164723328"/>
      </c:lineChart>
      <c:dateAx>
        <c:axId val="1647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23328"/>
        <c:crosses val="autoZero"/>
        <c:auto val="1"/>
        <c:lblOffset val="100"/>
        <c:baseTimeUnit val="years"/>
      </c:dateAx>
      <c:valAx>
        <c:axId val="1647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B-462D-B697-5EFA87857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62368"/>
        <c:axId val="1647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B-462D-B697-5EFA87857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62368"/>
        <c:axId val="164764288"/>
      </c:lineChart>
      <c:dateAx>
        <c:axId val="16476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64288"/>
        <c:crosses val="autoZero"/>
        <c:auto val="1"/>
        <c:lblOffset val="100"/>
        <c:baseTimeUnit val="years"/>
      </c:dateAx>
      <c:valAx>
        <c:axId val="1647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76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5-402B-BE0F-812DD998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03328"/>
        <c:axId val="16480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02B-BE0F-812DD998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03328"/>
        <c:axId val="164805248"/>
      </c:lineChart>
      <c:dateAx>
        <c:axId val="16480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05248"/>
        <c:crosses val="autoZero"/>
        <c:auto val="1"/>
        <c:lblOffset val="100"/>
        <c:baseTimeUnit val="years"/>
      </c:dateAx>
      <c:valAx>
        <c:axId val="16480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80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525.03</c:v>
                </c:pt>
                <c:pt idx="1">
                  <c:v>498.56</c:v>
                </c:pt>
                <c:pt idx="2">
                  <c:v>480.48</c:v>
                </c:pt>
                <c:pt idx="3">
                  <c:v>471.65</c:v>
                </c:pt>
                <c:pt idx="4">
                  <c:v>585.03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A-437D-8BB0-5D04D036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13536"/>
        <c:axId val="16491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AA-437D-8BB0-5D04D036A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13536"/>
        <c:axId val="164915456"/>
      </c:lineChart>
      <c:dateAx>
        <c:axId val="16491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15456"/>
        <c:crosses val="autoZero"/>
        <c:auto val="1"/>
        <c:lblOffset val="100"/>
        <c:baseTimeUnit val="years"/>
      </c:dateAx>
      <c:valAx>
        <c:axId val="16491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1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49.75</c:v>
                </c:pt>
                <c:pt idx="1">
                  <c:v>48.36</c:v>
                </c:pt>
                <c:pt idx="2">
                  <c:v>55.06</c:v>
                </c:pt>
                <c:pt idx="3">
                  <c:v>51.17</c:v>
                </c:pt>
                <c:pt idx="4">
                  <c:v>48.29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7-4AE4-B888-0295F68B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54112"/>
        <c:axId val="1649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7-4AE4-B888-0295F68B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54112"/>
        <c:axId val="164956032"/>
      </c:lineChart>
      <c:dateAx>
        <c:axId val="16495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56032"/>
        <c:crosses val="autoZero"/>
        <c:auto val="1"/>
        <c:lblOffset val="100"/>
        <c:baseTimeUnit val="years"/>
      </c:dateAx>
      <c:valAx>
        <c:axId val="16495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5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211.97</c:v>
                </c:pt>
                <c:pt idx="1">
                  <c:v>221.15</c:v>
                </c:pt>
                <c:pt idx="2">
                  <c:v>201.02</c:v>
                </c:pt>
                <c:pt idx="3">
                  <c:v>236.86</c:v>
                </c:pt>
                <c:pt idx="4">
                  <c:v>248.6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0-400B-B6D6-5B56D875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69088"/>
        <c:axId val="16499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0-400B-B6D6-5B56D875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69088"/>
        <c:axId val="164995840"/>
      </c:lineChart>
      <c:dateAx>
        <c:axId val="16496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95840"/>
        <c:crosses val="autoZero"/>
        <c:auto val="1"/>
        <c:lblOffset val="100"/>
        <c:baseTimeUnit val="years"/>
      </c:dateAx>
      <c:valAx>
        <c:axId val="16499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96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秋田県　仙北市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K3</v>
      </c>
      <c r="X8" s="48"/>
      <c r="Y8" s="48"/>
      <c r="Z8" s="48"/>
      <c r="AA8" s="48"/>
      <c r="AB8" s="48"/>
      <c r="AC8" s="48"/>
      <c r="AD8" s="49"/>
      <c r="AE8" s="49"/>
      <c r="AF8" s="49"/>
      <c r="AG8" s="49"/>
      <c r="AH8" s="49"/>
      <c r="AI8" s="49"/>
      <c r="AJ8" s="49"/>
      <c r="AK8" s="4"/>
      <c r="AL8" s="50">
        <f>データ!S6</f>
        <v>27533</v>
      </c>
      <c r="AM8" s="50"/>
      <c r="AN8" s="50"/>
      <c r="AO8" s="50"/>
      <c r="AP8" s="50"/>
      <c r="AQ8" s="50"/>
      <c r="AR8" s="50"/>
      <c r="AS8" s="50"/>
      <c r="AT8" s="45">
        <f>データ!T6</f>
        <v>1093.56</v>
      </c>
      <c r="AU8" s="45"/>
      <c r="AV8" s="45"/>
      <c r="AW8" s="45"/>
      <c r="AX8" s="45"/>
      <c r="AY8" s="45"/>
      <c r="AZ8" s="45"/>
      <c r="BA8" s="45"/>
      <c r="BB8" s="45">
        <f>データ!U6</f>
        <v>25.18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9.7899999999999991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2677</v>
      </c>
      <c r="AM10" s="50"/>
      <c r="AN10" s="50"/>
      <c r="AO10" s="50"/>
      <c r="AP10" s="50"/>
      <c r="AQ10" s="50"/>
      <c r="AR10" s="50"/>
      <c r="AS10" s="50"/>
      <c r="AT10" s="45">
        <f>データ!W6</f>
        <v>3.77</v>
      </c>
      <c r="AU10" s="45"/>
      <c r="AV10" s="45"/>
      <c r="AW10" s="45"/>
      <c r="AX10" s="45"/>
      <c r="AY10" s="45"/>
      <c r="AZ10" s="45"/>
      <c r="BA10" s="45"/>
      <c r="BB10" s="45">
        <f>データ!X6</f>
        <v>710.08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52159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秋田県　仙北市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9.7899999999999991</v>
      </c>
      <c r="Q6" s="34">
        <f t="shared" si="3"/>
        <v>100</v>
      </c>
      <c r="R6" s="34">
        <f t="shared" si="3"/>
        <v>3240</v>
      </c>
      <c r="S6" s="34">
        <f t="shared" si="3"/>
        <v>27533</v>
      </c>
      <c r="T6" s="34">
        <f t="shared" si="3"/>
        <v>1093.56</v>
      </c>
      <c r="U6" s="34">
        <f t="shared" si="3"/>
        <v>25.18</v>
      </c>
      <c r="V6" s="34">
        <f t="shared" si="3"/>
        <v>2677</v>
      </c>
      <c r="W6" s="34">
        <f t="shared" si="3"/>
        <v>3.77</v>
      </c>
      <c r="X6" s="34">
        <f t="shared" si="3"/>
        <v>710.08</v>
      </c>
      <c r="Y6" s="35">
        <f>IF(Y7="",NA(),Y7)</f>
        <v>95.54</v>
      </c>
      <c r="Z6" s="35">
        <f t="shared" ref="Z6:AH6" si="4">IF(Z7="",NA(),Z7)</f>
        <v>95.4</v>
      </c>
      <c r="AA6" s="35">
        <f t="shared" si="4"/>
        <v>93</v>
      </c>
      <c r="AB6" s="35">
        <f t="shared" si="4"/>
        <v>85.76</v>
      </c>
      <c r="AC6" s="35">
        <f t="shared" si="4"/>
        <v>89.44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525.03</v>
      </c>
      <c r="BG6" s="35">
        <f t="shared" ref="BG6:BO6" si="7">IF(BG7="",NA(),BG7)</f>
        <v>498.56</v>
      </c>
      <c r="BH6" s="35">
        <f t="shared" si="7"/>
        <v>480.48</v>
      </c>
      <c r="BI6" s="35">
        <f t="shared" si="7"/>
        <v>471.65</v>
      </c>
      <c r="BJ6" s="35">
        <f t="shared" si="7"/>
        <v>585.03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49.75</v>
      </c>
      <c r="BR6" s="35">
        <f t="shared" ref="BR6:BZ6" si="8">IF(BR7="",NA(),BR7)</f>
        <v>48.36</v>
      </c>
      <c r="BS6" s="35">
        <f t="shared" si="8"/>
        <v>55.06</v>
      </c>
      <c r="BT6" s="35">
        <f t="shared" si="8"/>
        <v>51.17</v>
      </c>
      <c r="BU6" s="35">
        <f t="shared" si="8"/>
        <v>48.29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211.97</v>
      </c>
      <c r="CC6" s="35">
        <f t="shared" ref="CC6:CK6" si="9">IF(CC7="",NA(),CC7)</f>
        <v>221.15</v>
      </c>
      <c r="CD6" s="35">
        <f t="shared" si="9"/>
        <v>201.02</v>
      </c>
      <c r="CE6" s="35">
        <f t="shared" si="9"/>
        <v>236.86</v>
      </c>
      <c r="CF6" s="35">
        <f t="shared" si="9"/>
        <v>248.6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72.97</v>
      </c>
      <c r="CN6" s="35">
        <f t="shared" ref="CN6:CV6" si="10">IF(CN7="",NA(),CN7)</f>
        <v>77.89</v>
      </c>
      <c r="CO6" s="35">
        <f t="shared" si="10"/>
        <v>82.44</v>
      </c>
      <c r="CP6" s="35">
        <f t="shared" si="10"/>
        <v>82.44</v>
      </c>
      <c r="CQ6" s="35">
        <f t="shared" si="10"/>
        <v>82.44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52159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9.7899999999999991</v>
      </c>
      <c r="Q7" s="38">
        <v>100</v>
      </c>
      <c r="R7" s="38">
        <v>3240</v>
      </c>
      <c r="S7" s="38">
        <v>27533</v>
      </c>
      <c r="T7" s="38">
        <v>1093.56</v>
      </c>
      <c r="U7" s="38">
        <v>25.18</v>
      </c>
      <c r="V7" s="38">
        <v>2677</v>
      </c>
      <c r="W7" s="38">
        <v>3.77</v>
      </c>
      <c r="X7" s="38">
        <v>710.08</v>
      </c>
      <c r="Y7" s="38">
        <v>95.54</v>
      </c>
      <c r="Z7" s="38">
        <v>95.4</v>
      </c>
      <c r="AA7" s="38">
        <v>93</v>
      </c>
      <c r="AB7" s="38">
        <v>85.76</v>
      </c>
      <c r="AC7" s="38">
        <v>89.44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525.03</v>
      </c>
      <c r="BG7" s="38">
        <v>498.56</v>
      </c>
      <c r="BH7" s="38">
        <v>480.48</v>
      </c>
      <c r="BI7" s="38">
        <v>471.65</v>
      </c>
      <c r="BJ7" s="38">
        <v>585.03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49.75</v>
      </c>
      <c r="BR7" s="38">
        <v>48.36</v>
      </c>
      <c r="BS7" s="38">
        <v>55.06</v>
      </c>
      <c r="BT7" s="38">
        <v>51.17</v>
      </c>
      <c r="BU7" s="38">
        <v>48.29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211.97</v>
      </c>
      <c r="CC7" s="38">
        <v>221.15</v>
      </c>
      <c r="CD7" s="38">
        <v>201.02</v>
      </c>
      <c r="CE7" s="38">
        <v>236.86</v>
      </c>
      <c r="CF7" s="38">
        <v>248.6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72.97</v>
      </c>
      <c r="CN7" s="38">
        <v>77.89</v>
      </c>
      <c r="CO7" s="38">
        <v>82.44</v>
      </c>
      <c r="CP7" s="38">
        <v>82.44</v>
      </c>
      <c r="CQ7" s="38">
        <v>82.44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senboku</cp:lastModifiedBy>
  <cp:lastPrinted>2018-02-09T02:33:36Z</cp:lastPrinted>
  <dcterms:created xsi:type="dcterms:W3CDTF">2017-12-25T02:39:24Z</dcterms:created>
  <dcterms:modified xsi:type="dcterms:W3CDTF">2018-02-22T12:59:20Z</dcterms:modified>
  <cp:category/>
</cp:coreProperties>
</file>