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senboku\Desktop\"/>
    </mc:Choice>
  </mc:AlternateContent>
  <xr:revisionPtr revIDLastSave="0" documentId="13_ncr:1_{74BE013B-D10A-45C9-9499-80A086206D31}" xr6:coauthVersionLast="47" xr6:coauthVersionMax="47" xr10:uidLastSave="{00000000-0000-0000-0000-000000000000}"/>
  <bookViews>
    <workbookView xWindow="-108" yWindow="-108" windowWidth="23256" windowHeight="12576" activeTab="1" xr2:uid="{00000000-000D-0000-FFFF-FFFF00000000}"/>
  </bookViews>
  <sheets>
    <sheet name="請求インボイス (記載例)２ 【 内訳 様式使用時 】" sheetId="2" r:id="rId1"/>
    <sheet name="請求内訳 様式（物品） (明細)インボイス" sheetId="1" r:id="rId2"/>
  </sheets>
  <definedNames>
    <definedName name="_xlnm.Print_Area" localSheetId="0">'請求インボイス (記載例)２ 【 内訳 様式使用時 】'!$A$1:$AP$46</definedName>
    <definedName name="_xlnm.Print_Area" localSheetId="1">'請求内訳 様式（物品） (明細)インボイス'!$B$2:$AM$45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18" i="2" l="1"/>
  <c r="Q42" i="2" s="1"/>
  <c r="C37" i="2" l="1"/>
  <c r="Q41" i="2"/>
  <c r="Q44" i="2" s="1"/>
  <c r="AB42" i="2"/>
  <c r="K42" i="2" s="1"/>
  <c r="AA37" i="2"/>
  <c r="AB41" i="2"/>
  <c r="AB44" i="2" s="1"/>
  <c r="AA38" i="2"/>
  <c r="B3" i="2" s="1"/>
  <c r="O35" i="1"/>
  <c r="M35" i="1"/>
  <c r="M5" i="2" l="1"/>
  <c r="I5" i="2"/>
  <c r="E5" i="2"/>
  <c r="L5" i="2"/>
  <c r="H5" i="2"/>
  <c r="D5" i="2"/>
  <c r="J5" i="2"/>
  <c r="K5" i="2"/>
  <c r="G5" i="2"/>
  <c r="F5" i="2"/>
  <c r="K41" i="2"/>
  <c r="K44" i="2" s="1"/>
  <c r="AI5" i="1"/>
</calcChain>
</file>

<file path=xl/sharedStrings.xml><?xml version="1.0" encoding="utf-8"?>
<sst xmlns="http://schemas.openxmlformats.org/spreadsheetml/2006/main" count="190" uniqueCount="121">
  <si>
    <t>（ 別 紙 ）</t>
    <rPh sb="2" eb="3">
      <t>ベツ</t>
    </rPh>
    <rPh sb="4" eb="5">
      <t>カミ</t>
    </rPh>
    <phoneticPr fontId="2"/>
  </si>
  <si>
    <t>仙北市</t>
    <rPh sb="0" eb="2">
      <t>センボク</t>
    </rPh>
    <rPh sb="2" eb="3">
      <t>シ</t>
    </rPh>
    <phoneticPr fontId="2"/>
  </si>
  <si>
    <t xml:space="preserve">  請 求 内 訳</t>
    <rPh sb="6" eb="7">
      <t>ナイ</t>
    </rPh>
    <rPh sb="8" eb="9">
      <t>ヤク</t>
    </rPh>
    <phoneticPr fontId="2"/>
  </si>
  <si>
    <t>〈 インボイス 〉</t>
    <phoneticPr fontId="2"/>
  </si>
  <si>
    <t>件名</t>
    <rPh sb="0" eb="2">
      <t>ケンメイ</t>
    </rPh>
    <phoneticPr fontId="2"/>
  </si>
  <si>
    <t>情報システム機器管理料</t>
    <rPh sb="0" eb="2">
      <t>ジョウホウ</t>
    </rPh>
    <rPh sb="6" eb="8">
      <t>キキ</t>
    </rPh>
    <rPh sb="8" eb="10">
      <t>カンリ</t>
    </rPh>
    <rPh sb="10" eb="11">
      <t>リョウ</t>
    </rPh>
    <phoneticPr fontId="2"/>
  </si>
  <si>
    <t>税表示区分</t>
    <rPh sb="0" eb="1">
      <t>ゼイ</t>
    </rPh>
    <rPh sb="1" eb="3">
      <t>ヒョウジ</t>
    </rPh>
    <rPh sb="3" eb="5">
      <t>クブン</t>
    </rPh>
    <phoneticPr fontId="2"/>
  </si>
  <si>
    <t>外税 (税抜)</t>
  </si>
  <si>
    <t xml:space="preserve"> 品 名 又 は 要 件</t>
  </si>
  <si>
    <t>規格品質</t>
    <phoneticPr fontId="2"/>
  </si>
  <si>
    <t>※</t>
    <phoneticPr fontId="2"/>
  </si>
  <si>
    <t>数量</t>
  </si>
  <si>
    <t>単位</t>
  </si>
  <si>
    <t>単 価</t>
    <phoneticPr fontId="2"/>
  </si>
  <si>
    <t>金    額</t>
    <phoneticPr fontId="2"/>
  </si>
  <si>
    <t>納品月日</t>
  </si>
  <si>
    <t>システムサーバ保守</t>
    <rPh sb="7" eb="9">
      <t>ホシュ</t>
    </rPh>
    <phoneticPr fontId="2"/>
  </si>
  <si>
    <t>ABC-555</t>
    <phoneticPr fontId="2"/>
  </si>
  <si>
    <t>式</t>
    <rPh sb="0" eb="1">
      <t>シキ</t>
    </rPh>
    <phoneticPr fontId="2"/>
  </si>
  <si>
    <t>／</t>
    <phoneticPr fontId="2"/>
  </si>
  <si>
    <t>パソコン機器</t>
    <rPh sb="4" eb="6">
      <t>キキ</t>
    </rPh>
    <phoneticPr fontId="2"/>
  </si>
  <si>
    <t>WIN11</t>
    <phoneticPr fontId="2"/>
  </si>
  <si>
    <t>台</t>
    <rPh sb="0" eb="1">
      <t>ダイ</t>
    </rPh>
    <phoneticPr fontId="2"/>
  </si>
  <si>
    <t>／</t>
  </si>
  <si>
    <t>コピー用紙</t>
    <rPh sb="3" eb="5">
      <t>ヨウシ</t>
    </rPh>
    <phoneticPr fontId="2"/>
  </si>
  <si>
    <t>A4</t>
    <phoneticPr fontId="2"/>
  </si>
  <si>
    <t>セット</t>
    <phoneticPr fontId="2"/>
  </si>
  <si>
    <t>来客用お茶代</t>
    <rPh sb="0" eb="3">
      <t>ライキャクヨウ</t>
    </rPh>
    <rPh sb="4" eb="6">
      <t>チャダイ</t>
    </rPh>
    <phoneticPr fontId="2"/>
  </si>
  <si>
    <t>500ｍｌ</t>
    <phoneticPr fontId="2"/>
  </si>
  <si>
    <t>※</t>
  </si>
  <si>
    <t>箱</t>
    <rPh sb="0" eb="1">
      <t>ハコ</t>
    </rPh>
    <phoneticPr fontId="2"/>
  </si>
  <si>
    <t>お菓子代</t>
    <rPh sb="1" eb="3">
      <t>カシ</t>
    </rPh>
    <rPh sb="3" eb="4">
      <t>ダイ</t>
    </rPh>
    <phoneticPr fontId="2"/>
  </si>
  <si>
    <t>袋</t>
    <rPh sb="0" eb="1">
      <t>フクロ</t>
    </rPh>
    <phoneticPr fontId="2"/>
  </si>
  <si>
    <t>フラットファイル</t>
    <phoneticPr fontId="2"/>
  </si>
  <si>
    <t>Ｂ４</t>
    <phoneticPr fontId="2"/>
  </si>
  <si>
    <t>冊</t>
    <rPh sb="0" eb="1">
      <t>サツ</t>
    </rPh>
    <phoneticPr fontId="2"/>
  </si>
  <si>
    <t>内</t>
  </si>
  <si>
    <t>訳</t>
  </si>
  <si>
    <t>(</t>
  </si>
  <si>
    <t>№</t>
  </si>
  <si>
    <t>)</t>
  </si>
  <si>
    <t>計</t>
    <phoneticPr fontId="2"/>
  </si>
  <si>
    <t>・「税表示区分」は、請求書様式の表示と同じく選択して下さい。ただし、当様式で税額の計算は行いません。</t>
    <rPh sb="2" eb="3">
      <t>ゼイ</t>
    </rPh>
    <rPh sb="3" eb="5">
      <t>ヒョウジ</t>
    </rPh>
    <rPh sb="5" eb="7">
      <t>クブン</t>
    </rPh>
    <rPh sb="10" eb="13">
      <t>セイキュウショ</t>
    </rPh>
    <rPh sb="13" eb="15">
      <t>ヨウシキ</t>
    </rPh>
    <rPh sb="16" eb="18">
      <t>ヒョウジ</t>
    </rPh>
    <rPh sb="19" eb="20">
      <t>オナ</t>
    </rPh>
    <rPh sb="22" eb="24">
      <t>センタク</t>
    </rPh>
    <rPh sb="26" eb="27">
      <t>クダ</t>
    </rPh>
    <rPh sb="34" eb="35">
      <t>トウ</t>
    </rPh>
    <rPh sb="35" eb="37">
      <t>ヨウシキ</t>
    </rPh>
    <rPh sb="38" eb="40">
      <t>ゼイガク</t>
    </rPh>
    <rPh sb="41" eb="43">
      <t>ケイサン</t>
    </rPh>
    <rPh sb="44" eb="45">
      <t>オコナ</t>
    </rPh>
    <phoneticPr fontId="2"/>
  </si>
  <si>
    <t>・当「請求内訳」様式を使用する場合は、個別の明細（品名等）は、全てこちらの様式に表示し、</t>
    <rPh sb="1" eb="2">
      <t>トウ</t>
    </rPh>
    <rPh sb="3" eb="5">
      <t>セイキュウ</t>
    </rPh>
    <rPh sb="5" eb="7">
      <t>ウチワケ</t>
    </rPh>
    <rPh sb="8" eb="10">
      <t>ヨウシキ</t>
    </rPh>
    <rPh sb="11" eb="13">
      <t>シヨウ</t>
    </rPh>
    <rPh sb="15" eb="17">
      <t>バアイ</t>
    </rPh>
    <rPh sb="19" eb="21">
      <t>コベツ</t>
    </rPh>
    <rPh sb="22" eb="24">
      <t>メイサイ</t>
    </rPh>
    <rPh sb="25" eb="27">
      <t>ヒンメイ</t>
    </rPh>
    <rPh sb="27" eb="28">
      <t>トウ</t>
    </rPh>
    <rPh sb="31" eb="32">
      <t>スベ</t>
    </rPh>
    <rPh sb="37" eb="39">
      <t>ヨウシキ</t>
    </rPh>
    <rPh sb="40" eb="42">
      <t>ヒョウジ</t>
    </rPh>
    <phoneticPr fontId="2"/>
  </si>
  <si>
    <t>標準税率対象品目 計</t>
    <phoneticPr fontId="2"/>
  </si>
  <si>
    <t>軽減税率対象品目 計</t>
    <phoneticPr fontId="2"/>
  </si>
  <si>
    <t>・内訳欄が不足する場合は、用紙（ファイルシート）をコピー追加してください。シート毎に集計します。</t>
    <rPh sb="1" eb="3">
      <t>ウチワケ</t>
    </rPh>
    <rPh sb="3" eb="4">
      <t>ラン</t>
    </rPh>
    <rPh sb="5" eb="7">
      <t>フソク</t>
    </rPh>
    <rPh sb="9" eb="11">
      <t>バアイ</t>
    </rPh>
    <rPh sb="13" eb="15">
      <t>ヨウシ</t>
    </rPh>
    <rPh sb="28" eb="30">
      <t>ツイカ</t>
    </rPh>
    <rPh sb="40" eb="41">
      <t>ゴト</t>
    </rPh>
    <rPh sb="42" eb="44">
      <t>シュウケイ</t>
    </rPh>
    <phoneticPr fontId="2"/>
  </si>
  <si>
    <t>・当様式中の税区分ごとにまとめた金額を請求書様式の内訳欄へ入力し、請求金額（再掲）として下さい。</t>
    <rPh sb="1" eb="2">
      <t>トウ</t>
    </rPh>
    <rPh sb="2" eb="4">
      <t>ヨウシキ</t>
    </rPh>
    <rPh sb="4" eb="5">
      <t>チュウ</t>
    </rPh>
    <rPh sb="6" eb="7">
      <t>ゼイ</t>
    </rPh>
    <rPh sb="7" eb="9">
      <t>クブン</t>
    </rPh>
    <rPh sb="16" eb="18">
      <t>キンガク</t>
    </rPh>
    <rPh sb="19" eb="22">
      <t>セイキュウショ</t>
    </rPh>
    <rPh sb="22" eb="24">
      <t>ヨウシキ</t>
    </rPh>
    <rPh sb="25" eb="27">
      <t>ウチワケ</t>
    </rPh>
    <rPh sb="27" eb="28">
      <t>ラン</t>
    </rPh>
    <rPh sb="29" eb="31">
      <t>ニュウリョク</t>
    </rPh>
    <rPh sb="33" eb="35">
      <t>セイキュウ</t>
    </rPh>
    <rPh sb="35" eb="37">
      <t>キンガク</t>
    </rPh>
    <rPh sb="38" eb="40">
      <t>サイケイ</t>
    </rPh>
    <rPh sb="44" eb="45">
      <t>クダ</t>
    </rPh>
    <phoneticPr fontId="2"/>
  </si>
  <si>
    <t>　「請求書」様式には、個別に品名等を記載しないで下さい。（記載例２　参照）</t>
    <rPh sb="2" eb="5">
      <t>セイキュウショ</t>
    </rPh>
    <rPh sb="6" eb="8">
      <t>ヨウシキ</t>
    </rPh>
    <rPh sb="11" eb="13">
      <t>コベツ</t>
    </rPh>
    <rPh sb="14" eb="16">
      <t>ヒンメイ</t>
    </rPh>
    <rPh sb="16" eb="17">
      <t>トウ</t>
    </rPh>
    <rPh sb="18" eb="20">
      <t>キサイ</t>
    </rPh>
    <rPh sb="24" eb="25">
      <t>クダ</t>
    </rPh>
    <rPh sb="29" eb="31">
      <t>キサイ</t>
    </rPh>
    <rPh sb="31" eb="32">
      <t>レイ</t>
    </rPh>
    <rPh sb="34" eb="36">
      <t>サンショウ</t>
    </rPh>
    <phoneticPr fontId="2"/>
  </si>
  <si>
    <t>「計」欄 内訳　</t>
    <rPh sb="1" eb="2">
      <t>ケイ</t>
    </rPh>
    <rPh sb="3" eb="4">
      <t>ラン</t>
    </rPh>
    <rPh sb="5" eb="7">
      <t>ウチワケ</t>
    </rPh>
    <phoneticPr fontId="2"/>
  </si>
  <si>
    <t>請    求    書</t>
    <phoneticPr fontId="2"/>
  </si>
  <si>
    <t>請求
金額</t>
    <rPh sb="0" eb="2">
      <t>セイキュウ</t>
    </rPh>
    <rPh sb="3" eb="5">
      <t>キンガク</t>
    </rPh>
    <phoneticPr fontId="2"/>
  </si>
  <si>
    <t>十</t>
  </si>
  <si>
    <t>億</t>
  </si>
  <si>
    <t>千</t>
  </si>
  <si>
    <t>百</t>
  </si>
  <si>
    <t>万</t>
  </si>
  <si>
    <t>円</t>
  </si>
  <si>
    <t>課（機関）名</t>
    <rPh sb="0" eb="1">
      <t>カ</t>
    </rPh>
    <rPh sb="2" eb="4">
      <t>キカン</t>
    </rPh>
    <rPh sb="5" eb="6">
      <t>メイ</t>
    </rPh>
    <phoneticPr fontId="2"/>
  </si>
  <si>
    <t>会計課</t>
    <rPh sb="0" eb="2">
      <t>カイケイ</t>
    </rPh>
    <rPh sb="2" eb="3">
      <t>カ</t>
    </rPh>
    <phoneticPr fontId="2"/>
  </si>
  <si>
    <t>・請求金額の頭に、「￥」を記入のこと。
・請求金額の訂正は、不可。</t>
    <rPh sb="21" eb="23">
      <t>セイキュウ</t>
    </rPh>
    <rPh sb="23" eb="25">
      <t>キンガク</t>
    </rPh>
    <rPh sb="26" eb="28">
      <t>テイセイ</t>
    </rPh>
    <rPh sb="30" eb="32">
      <t>フカ</t>
    </rPh>
    <phoneticPr fontId="2"/>
  </si>
  <si>
    <t>検　収　（債務確認）</t>
    <rPh sb="0" eb="1">
      <t>ケン</t>
    </rPh>
    <rPh sb="2" eb="3">
      <t>オサム</t>
    </rPh>
    <rPh sb="5" eb="7">
      <t>サイム</t>
    </rPh>
    <rPh sb="7" eb="9">
      <t>カクニン</t>
    </rPh>
    <phoneticPr fontId="2"/>
  </si>
  <si>
    <t xml:space="preserve">  仙北市長  様</t>
    <rPh sb="2" eb="4">
      <t>センボク</t>
    </rPh>
    <rPh sb="4" eb="6">
      <t>シチョウ</t>
    </rPh>
    <phoneticPr fontId="2"/>
  </si>
  <si>
    <t>上記の金額を請求します。</t>
  </si>
  <si>
    <t>検 収 日</t>
    <rPh sb="0" eb="1">
      <t>ケン</t>
    </rPh>
    <rPh sb="2" eb="3">
      <t>オサム</t>
    </rPh>
    <rPh sb="4" eb="5">
      <t>ビ</t>
    </rPh>
    <phoneticPr fontId="2"/>
  </si>
  <si>
    <r>
      <t>検 収</t>
    </r>
    <r>
      <rPr>
        <sz val="12"/>
        <rFont val="ＭＳ 明朝"/>
        <family val="1"/>
        <charset val="128"/>
      </rPr>
      <t xml:space="preserve"> </t>
    </r>
    <r>
      <rPr>
        <sz val="12"/>
        <rFont val="ＭＳ 明朝"/>
        <family val="1"/>
        <charset val="128"/>
      </rPr>
      <t>印</t>
    </r>
    <rPh sb="0" eb="1">
      <t>ケン</t>
    </rPh>
    <rPh sb="2" eb="3">
      <t>オサム</t>
    </rPh>
    <rPh sb="4" eb="5">
      <t>イン</t>
    </rPh>
    <phoneticPr fontId="2"/>
  </si>
  <si>
    <t>令和</t>
    <rPh sb="0" eb="2">
      <t>レイワ</t>
    </rPh>
    <phoneticPr fontId="2"/>
  </si>
  <si>
    <t>年</t>
    <rPh sb="0" eb="1">
      <t>ネン</t>
    </rPh>
    <phoneticPr fontId="2"/>
  </si>
  <si>
    <t>月</t>
    <rPh sb="0" eb="1">
      <t>ツキ</t>
    </rPh>
    <phoneticPr fontId="2"/>
  </si>
  <si>
    <t>日</t>
    <rPh sb="0" eb="1">
      <t>ヒ</t>
    </rPh>
    <phoneticPr fontId="2"/>
  </si>
  <si>
    <t>口  座  振  替</t>
    <phoneticPr fontId="2"/>
  </si>
  <si>
    <t xml:space="preserve"> 登録番号</t>
    <rPh sb="1" eb="3">
      <t>トウロク</t>
    </rPh>
    <rPh sb="3" eb="5">
      <t>バンゴウ</t>
    </rPh>
    <phoneticPr fontId="2"/>
  </si>
  <si>
    <t>Ｔ</t>
    <phoneticPr fontId="2"/>
  </si>
  <si>
    <t>1234567890123</t>
    <phoneticPr fontId="2"/>
  </si>
  <si>
    <r>
      <t>口座名義(</t>
    </r>
    <r>
      <rPr>
        <sz val="11"/>
        <rFont val="ＭＳ 明朝"/>
        <family val="1"/>
        <charset val="128"/>
      </rPr>
      <t>カタカナ</t>
    </r>
    <r>
      <rPr>
        <sz val="12"/>
        <rFont val="ＭＳ 明朝"/>
        <family val="1"/>
        <charset val="128"/>
      </rPr>
      <t>)</t>
    </r>
    <phoneticPr fontId="2"/>
  </si>
  <si>
    <t>ｶ)ｾﾝﾎﾞｸｼｽﾃﾑｴﾝｼﾞﾆｱ</t>
    <phoneticPr fontId="2"/>
  </si>
  <si>
    <t xml:space="preserve"> 住所</t>
  </si>
  <si>
    <t>仙北市田沢湖生保内字宮の中１２３</t>
    <rPh sb="0" eb="3">
      <t>センボクシ</t>
    </rPh>
    <rPh sb="3" eb="6">
      <t>タザワコ</t>
    </rPh>
    <rPh sb="6" eb="9">
      <t>オボナイ</t>
    </rPh>
    <rPh sb="9" eb="10">
      <t>アザ</t>
    </rPh>
    <rPh sb="10" eb="11">
      <t>ミヤ</t>
    </rPh>
    <rPh sb="12" eb="13">
      <t>ナカ</t>
    </rPh>
    <phoneticPr fontId="2"/>
  </si>
  <si>
    <t>ﾀｻﾞﾜ　ﾀﾂｺ</t>
    <phoneticPr fontId="2"/>
  </si>
  <si>
    <t>仙北プラザビル　２Ｆ</t>
    <rPh sb="0" eb="2">
      <t>センボク</t>
    </rPh>
    <phoneticPr fontId="2"/>
  </si>
  <si>
    <t>振込銀行</t>
    <phoneticPr fontId="2"/>
  </si>
  <si>
    <t>仙北</t>
    <rPh sb="0" eb="2">
      <t>センボク</t>
    </rPh>
    <phoneticPr fontId="2"/>
  </si>
  <si>
    <t>銀行</t>
    <rPh sb="0" eb="2">
      <t>ギンコウ</t>
    </rPh>
    <phoneticPr fontId="2"/>
  </si>
  <si>
    <t>生保内</t>
    <rPh sb="0" eb="3">
      <t>オボナイ</t>
    </rPh>
    <phoneticPr fontId="2"/>
  </si>
  <si>
    <t>支店</t>
    <rPh sb="0" eb="2">
      <t>シテン</t>
    </rPh>
    <phoneticPr fontId="2"/>
  </si>
  <si>
    <t xml:space="preserve"> 氏名</t>
  </si>
  <si>
    <t>株式会社　仙北システムエンジニア</t>
    <rPh sb="0" eb="2">
      <t>カブシキ</t>
    </rPh>
    <rPh sb="2" eb="4">
      <t>カイシャ</t>
    </rPh>
    <rPh sb="5" eb="7">
      <t>センボク</t>
    </rPh>
    <phoneticPr fontId="2"/>
  </si>
  <si>
    <t>口座種類</t>
    <phoneticPr fontId="2"/>
  </si>
  <si>
    <t>当座</t>
    <rPh sb="0" eb="2">
      <t>トウザ</t>
    </rPh>
    <phoneticPr fontId="2"/>
  </si>
  <si>
    <t>普通</t>
    <rPh sb="0" eb="2">
      <t>フツウ</t>
    </rPh>
    <phoneticPr fontId="2"/>
  </si>
  <si>
    <t>代表取締役社長　田沢　タツ子</t>
    <rPh sb="0" eb="2">
      <t>ダイヒョウ</t>
    </rPh>
    <rPh sb="2" eb="5">
      <t>トリシマリヤク</t>
    </rPh>
    <rPh sb="5" eb="7">
      <t>シャチョウ</t>
    </rPh>
    <rPh sb="8" eb="10">
      <t>タザワ</t>
    </rPh>
    <rPh sb="13" eb="14">
      <t>コ</t>
    </rPh>
    <phoneticPr fontId="2"/>
  </si>
  <si>
    <t>印</t>
  </si>
  <si>
    <t>口座番号</t>
    <phoneticPr fontId="2"/>
  </si>
  <si>
    <t>0654321</t>
    <phoneticPr fontId="2"/>
  </si>
  <si>
    <t xml:space="preserve"> 連絡先</t>
    <rPh sb="1" eb="3">
      <t>レンラク</t>
    </rPh>
    <rPh sb="3" eb="4">
      <t>サキ</t>
    </rPh>
    <phoneticPr fontId="2"/>
  </si>
  <si>
    <t>TEL 0187-43-1118  /  FAX 0187-43-1290</t>
    <phoneticPr fontId="2"/>
  </si>
  <si>
    <t>請求者用整理番号</t>
    <rPh sb="4" eb="6">
      <t>セイリ</t>
    </rPh>
    <rPh sb="6" eb="8">
      <t>バンゴウ</t>
    </rPh>
    <phoneticPr fontId="2"/>
  </si>
  <si>
    <t>Ｓ-09</t>
    <phoneticPr fontId="2"/>
  </si>
  <si>
    <t xml:space="preserve"> 発行責任者</t>
    <rPh sb="1" eb="3">
      <t>ハッコウ</t>
    </rPh>
    <rPh sb="3" eb="6">
      <t>セキニンシャ</t>
    </rPh>
    <phoneticPr fontId="2"/>
  </si>
  <si>
    <t>神代　太郎</t>
    <rPh sb="0" eb="2">
      <t>ジンダイ</t>
    </rPh>
    <rPh sb="3" eb="5">
      <t>タロウ</t>
    </rPh>
    <phoneticPr fontId="2"/>
  </si>
  <si>
    <t>担当者</t>
    <rPh sb="0" eb="3">
      <t>タントウシャ</t>
    </rPh>
    <phoneticPr fontId="2"/>
  </si>
  <si>
    <t>古堀田　一雄</t>
    <rPh sb="0" eb="1">
      <t>フル</t>
    </rPh>
    <rPh sb="1" eb="3">
      <t>ホッタ</t>
    </rPh>
    <rPh sb="4" eb="5">
      <t>カズ</t>
    </rPh>
    <rPh sb="5" eb="6">
      <t>ユウ</t>
    </rPh>
    <phoneticPr fontId="2"/>
  </si>
  <si>
    <t>情報システム機器管理料　外</t>
    <rPh sb="0" eb="2">
      <t>ジョウホウ</t>
    </rPh>
    <rPh sb="6" eb="8">
      <t>キキ</t>
    </rPh>
    <rPh sb="8" eb="10">
      <t>カンリ</t>
    </rPh>
    <rPh sb="10" eb="11">
      <t>リョウ</t>
    </rPh>
    <rPh sb="12" eb="13">
      <t>ホカ</t>
    </rPh>
    <phoneticPr fontId="2"/>
  </si>
  <si>
    <t>内税 (税込)</t>
  </si>
  <si>
    <t>別紙、請求内訳のとおり</t>
    <rPh sb="0" eb="2">
      <t>ベッシ</t>
    </rPh>
    <rPh sb="3" eb="5">
      <t>セイキュウ</t>
    </rPh>
    <rPh sb="5" eb="7">
      <t>ウチワケ</t>
    </rPh>
    <phoneticPr fontId="2"/>
  </si>
  <si>
    <t>パソコン機器　外</t>
    <rPh sb="4" eb="6">
      <t>キキ</t>
    </rPh>
    <rPh sb="7" eb="8">
      <t>ホカ</t>
    </rPh>
    <phoneticPr fontId="2"/>
  </si>
  <si>
    <t>来客用お茶代　外</t>
    <rPh sb="0" eb="3">
      <t>ライキャクヨウ</t>
    </rPh>
    <rPh sb="4" eb="6">
      <t>チャダイ</t>
    </rPh>
    <rPh sb="7" eb="8">
      <t>ホカ</t>
    </rPh>
    <phoneticPr fontId="2"/>
  </si>
  <si>
    <t>消費税及び地方消費税</t>
    <phoneticPr fontId="2"/>
  </si>
  <si>
    <t>⇒[軽減税率 対象品目]</t>
    <phoneticPr fontId="2"/>
  </si>
  <si>
    <t>合 計</t>
    <phoneticPr fontId="2"/>
  </si>
  <si>
    <t>適用税率内訳</t>
    <rPh sb="0" eb="2">
      <t>テキヨウ</t>
    </rPh>
    <rPh sb="2" eb="3">
      <t>ゼイ</t>
    </rPh>
    <rPh sb="3" eb="4">
      <t>リツ</t>
    </rPh>
    <rPh sb="4" eb="6">
      <t>ウチワケ</t>
    </rPh>
    <phoneticPr fontId="2"/>
  </si>
  <si>
    <t>区　分</t>
    <rPh sb="0" eb="1">
      <t>ク</t>
    </rPh>
    <rPh sb="2" eb="3">
      <t>ブン</t>
    </rPh>
    <phoneticPr fontId="2"/>
  </si>
  <si>
    <t>税抜金額</t>
    <rPh sb="0" eb="1">
      <t>ゼイ</t>
    </rPh>
    <rPh sb="1" eb="2">
      <t>ヌ</t>
    </rPh>
    <rPh sb="2" eb="4">
      <t>キンガク</t>
    </rPh>
    <phoneticPr fontId="2"/>
  </si>
  <si>
    <r>
      <t>消費税</t>
    </r>
    <r>
      <rPr>
        <sz val="10"/>
        <rFont val="ＭＳ 明朝"/>
        <family val="1"/>
        <charset val="128"/>
      </rPr>
      <t>及び</t>
    </r>
    <r>
      <rPr>
        <sz val="11"/>
        <rFont val="ＭＳ 明朝"/>
        <family val="1"/>
        <charset val="128"/>
      </rPr>
      <t>地方消費税</t>
    </r>
    <rPh sb="0" eb="3">
      <t>ショウヒゼイ</t>
    </rPh>
    <rPh sb="3" eb="4">
      <t>オヨ</t>
    </rPh>
    <rPh sb="5" eb="7">
      <t>チホウ</t>
    </rPh>
    <rPh sb="7" eb="10">
      <t>ショウヒゼイ</t>
    </rPh>
    <phoneticPr fontId="2"/>
  </si>
  <si>
    <t>税込金額</t>
    <rPh sb="0" eb="2">
      <t>ゼイコ</t>
    </rPh>
    <rPh sb="2" eb="4">
      <t>キンガク</t>
    </rPh>
    <phoneticPr fontId="2"/>
  </si>
  <si>
    <t>標準税率</t>
    <rPh sb="0" eb="2">
      <t>ヒョウジュン</t>
    </rPh>
    <rPh sb="2" eb="4">
      <t>ゼイリツ</t>
    </rPh>
    <phoneticPr fontId="2"/>
  </si>
  <si>
    <t>％ 対象</t>
    <phoneticPr fontId="2"/>
  </si>
  <si>
    <t>軽減税率</t>
    <rPh sb="0" eb="2">
      <t>ケイゲン</t>
    </rPh>
    <rPh sb="2" eb="4">
      <t>ゼイリツ</t>
    </rPh>
    <phoneticPr fontId="2"/>
  </si>
  <si>
    <t>合計金額</t>
    <rPh sb="0" eb="2">
      <t>ゴウケイ</t>
    </rPh>
    <rPh sb="2" eb="4">
      <t>キンガク</t>
    </rPh>
    <phoneticPr fontId="2"/>
  </si>
  <si>
    <t>△</t>
  </si>
  <si>
    <t>△　非不課税対象品目 計　　</t>
    <rPh sb="2" eb="3">
      <t>ヒ</t>
    </rPh>
    <rPh sb="3" eb="6">
      <t>フカゼイ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</si>
</sst>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Red]&quot;△&quot;#,###"/>
    <numFmt numFmtId="178" formatCode="??\ ???\ ???\ ???;[Red]&quot;△&quot;??\ ???\ ???\ ???"/>
  </numFmts>
  <fonts count="51" x14ac:knownFonts="1">
    <font>
      <sz val="12"/>
      <name val="ＭＳ 明朝"/>
      <family val="1"/>
      <charset val="128"/>
    </font>
    <font>
      <sz val="12"/>
      <name val="ＭＳ 明朝"/>
      <family val="1"/>
      <charset val="128"/>
    </font>
    <font>
      <sz val="6"/>
      <name val="ＭＳ 明朝"/>
      <family val="1"/>
      <charset val="128"/>
    </font>
    <font>
      <sz val="2"/>
      <name val="ＭＳ 明朝"/>
      <family val="1"/>
      <charset val="128"/>
    </font>
    <font>
      <b/>
      <sz val="12"/>
      <name val="ＭＳ 明朝"/>
      <family val="1"/>
      <charset val="128"/>
    </font>
    <font>
      <sz val="12"/>
      <name val="HG明朝E"/>
      <family val="1"/>
      <charset val="128"/>
    </font>
    <font>
      <sz val="10"/>
      <name val="ＭＳ 明朝"/>
      <family val="1"/>
      <charset val="128"/>
    </font>
    <font>
      <sz val="18"/>
      <name val="HGP明朝E"/>
      <family val="1"/>
      <charset val="128"/>
    </font>
    <font>
      <sz val="16"/>
      <name val="HGP明朝E"/>
      <family val="1"/>
      <charset val="128"/>
    </font>
    <font>
      <sz val="12"/>
      <color indexed="12"/>
      <name val="ＭＳ 明朝"/>
      <family val="1"/>
      <charset val="128"/>
    </font>
    <font>
      <sz val="8"/>
      <name val="ＭＳ 明朝"/>
      <family val="1"/>
      <charset val="128"/>
    </font>
    <font>
      <sz val="12"/>
      <color rgb="FF0000CC"/>
      <name val="HGS明朝B"/>
      <family val="1"/>
      <charset val="128"/>
    </font>
    <font>
      <sz val="12"/>
      <color rgb="FF0000CC"/>
      <name val="HG明朝B"/>
      <family val="1"/>
      <charset val="128"/>
    </font>
    <font>
      <sz val="5"/>
      <color theme="0" tint="-0.499984740745262"/>
      <name val="ＭＳ Ｐ明朝"/>
      <family val="1"/>
      <charset val="128"/>
    </font>
    <font>
      <sz val="11"/>
      <name val="ＭＳ 明朝"/>
      <family val="1"/>
      <charset val="128"/>
    </font>
    <font>
      <b/>
      <sz val="12"/>
      <color rgb="FF0000CC"/>
      <name val="HGP明朝E"/>
      <family val="1"/>
      <charset val="128"/>
    </font>
    <font>
      <sz val="12"/>
      <color indexed="12"/>
      <name val="HGS明朝B"/>
      <family val="1"/>
      <charset val="128"/>
    </font>
    <font>
      <b/>
      <sz val="11"/>
      <color indexed="12"/>
      <name val="HGS明朝B"/>
      <family val="1"/>
      <charset val="128"/>
    </font>
    <font>
      <sz val="11"/>
      <color indexed="12"/>
      <name val="HGS明朝B"/>
      <family val="1"/>
      <charset val="128"/>
    </font>
    <font>
      <sz val="11"/>
      <color indexed="12"/>
      <name val="HGP明朝B"/>
      <family val="1"/>
      <charset val="128"/>
    </font>
    <font>
      <sz val="11"/>
      <name val="ＭＳ Ｐ明朝"/>
      <family val="1"/>
      <charset val="128"/>
    </font>
    <font>
      <sz val="12"/>
      <name val="HGS明朝B"/>
      <family val="1"/>
      <charset val="128"/>
    </font>
    <font>
      <sz val="10"/>
      <name val="BIZ UDゴシック"/>
      <family val="3"/>
      <charset val="128"/>
    </font>
    <font>
      <sz val="10.5"/>
      <color indexed="12"/>
      <name val="HGS明朝B"/>
      <family val="1"/>
      <charset val="128"/>
    </font>
    <font>
      <sz val="10.5"/>
      <color rgb="FF0000CC"/>
      <name val="HGS明朝B"/>
      <family val="1"/>
      <charset val="128"/>
    </font>
    <font>
      <sz val="11"/>
      <name val="HGS明朝B"/>
      <family val="1"/>
      <charset val="128"/>
    </font>
    <font>
      <b/>
      <sz val="12"/>
      <color indexed="12"/>
      <name val="ＭＳ 明朝"/>
      <family val="1"/>
      <charset val="128"/>
    </font>
    <font>
      <sz val="22"/>
      <name val="HG明朝E"/>
      <family val="1"/>
      <charset val="128"/>
    </font>
    <font>
      <sz val="3"/>
      <color theme="0" tint="-0.499984740745262"/>
      <name val="ＭＳ Ｐ明朝"/>
      <family val="1"/>
      <charset val="128"/>
    </font>
    <font>
      <sz val="11"/>
      <name val="HG明朝B"/>
      <family val="1"/>
      <charset val="128"/>
    </font>
    <font>
      <sz val="12"/>
      <name val="HG明朝B"/>
      <family val="1"/>
      <charset val="128"/>
    </font>
    <font>
      <i/>
      <sz val="12"/>
      <color indexed="10"/>
      <name val="HGS創英角ﾎﾟｯﾌﾟ体"/>
      <family val="3"/>
      <charset val="128"/>
    </font>
    <font>
      <sz val="8.5"/>
      <name val="ＭＳ Ｐ明朝"/>
      <family val="1"/>
      <charset val="128"/>
    </font>
    <font>
      <sz val="12"/>
      <color indexed="12"/>
      <name val="ＭＳ Ｐ明朝"/>
      <family val="1"/>
      <charset val="128"/>
    </font>
    <font>
      <sz val="14"/>
      <name val="ＭＳ 明朝"/>
      <family val="1"/>
      <charset val="128"/>
    </font>
    <font>
      <sz val="13"/>
      <color indexed="12"/>
      <name val="HGP明朝B"/>
      <family val="1"/>
      <charset val="128"/>
    </font>
    <font>
      <sz val="13"/>
      <color rgb="FF0000CC"/>
      <name val="HGS明朝B"/>
      <family val="1"/>
      <charset val="128"/>
    </font>
    <font>
      <sz val="10"/>
      <color indexed="12"/>
      <name val="HGS明朝B"/>
      <family val="1"/>
      <charset val="128"/>
    </font>
    <font>
      <sz val="10"/>
      <name val="ＭＳ Ｐ明朝"/>
      <family val="1"/>
      <charset val="128"/>
    </font>
    <font>
      <sz val="12"/>
      <name val="ＭＳ Ｐ明朝"/>
      <family val="1"/>
      <charset val="128"/>
    </font>
    <font>
      <sz val="10"/>
      <color rgb="FF0000CC"/>
      <name val="HGS明朝B"/>
      <family val="1"/>
      <charset val="128"/>
    </font>
    <font>
      <sz val="10"/>
      <name val="HGS明朝B"/>
      <family val="1"/>
      <charset val="128"/>
    </font>
    <font>
      <sz val="10"/>
      <color rgb="FF0000CC"/>
      <name val="HGP明朝B"/>
      <family val="1"/>
      <charset val="128"/>
    </font>
    <font>
      <sz val="12"/>
      <color rgb="FF0000CC"/>
      <name val="HGP明朝B"/>
      <family val="1"/>
      <charset val="128"/>
    </font>
    <font>
      <sz val="12"/>
      <name val="HGP明朝B"/>
      <family val="1"/>
      <charset val="128"/>
    </font>
    <font>
      <b/>
      <sz val="12"/>
      <color rgb="FFFF0000"/>
      <name val="ＭＳ Ｐ明朝"/>
      <family val="1"/>
      <charset val="128"/>
    </font>
    <font>
      <sz val="10"/>
      <name val="HG明朝E"/>
      <family val="1"/>
      <charset val="128"/>
    </font>
    <font>
      <b/>
      <sz val="12"/>
      <color rgb="FF0000CC"/>
      <name val="HGS明朝B"/>
      <family val="1"/>
      <charset val="128"/>
    </font>
    <font>
      <b/>
      <sz val="12"/>
      <color rgb="FF0000CC"/>
      <name val="ＭＳ 明朝"/>
      <family val="1"/>
      <charset val="128"/>
    </font>
    <font>
      <b/>
      <sz val="11"/>
      <name val="ＭＳ 明朝"/>
      <family val="1"/>
      <charset val="128"/>
    </font>
    <font>
      <b/>
      <sz val="12"/>
      <name val="HGS明朝B"/>
      <family val="1"/>
      <charset val="128"/>
    </font>
  </fonts>
  <fills count="4">
    <fill>
      <patternFill patternType="none"/>
    </fill>
    <fill>
      <patternFill patternType="gray125"/>
    </fill>
    <fill>
      <patternFill patternType="solid">
        <fgColor theme="6" tint="0.79998168889431442"/>
        <bgColor indexed="64"/>
      </patternFill>
    </fill>
    <fill>
      <patternFill patternType="solid">
        <fgColor rgb="FF00B050"/>
        <bgColor indexed="64"/>
      </patternFill>
    </fill>
  </fills>
  <borders count="103">
    <border>
      <left/>
      <right/>
      <top/>
      <bottom/>
      <diagonal/>
    </border>
    <border>
      <left/>
      <right/>
      <top/>
      <bottom style="thin">
        <color auto="1"/>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hair">
        <color indexed="8"/>
      </right>
      <top style="thin">
        <color indexed="8"/>
      </top>
      <bottom style="thin">
        <color indexed="8"/>
      </bottom>
      <diagonal/>
    </border>
    <border>
      <left/>
      <right/>
      <top style="hair">
        <color indexed="8"/>
      </top>
      <bottom style="hair">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hair">
        <color indexed="8"/>
      </left>
      <right/>
      <top style="thin">
        <color indexed="8"/>
      </top>
      <bottom style="thin">
        <color indexed="8"/>
      </bottom>
      <diagonal/>
    </border>
    <border>
      <left style="hair">
        <color indexed="8"/>
      </left>
      <right style="hair">
        <color indexed="8"/>
      </right>
      <top style="thin">
        <color indexed="8"/>
      </top>
      <bottom style="thin">
        <color indexed="8"/>
      </bottom>
      <diagonal/>
    </border>
    <border>
      <left style="thin">
        <color indexed="8"/>
      </left>
      <right style="thin">
        <color indexed="8"/>
      </right>
      <top/>
      <bottom/>
      <diagonal/>
    </border>
    <border>
      <left style="thin">
        <color indexed="8"/>
      </left>
      <right/>
      <top/>
      <bottom/>
      <diagonal/>
    </border>
    <border>
      <left style="hair">
        <color indexed="8"/>
      </left>
      <right/>
      <top/>
      <bottom/>
      <diagonal/>
    </border>
    <border>
      <left/>
      <right style="hair">
        <color indexed="8"/>
      </right>
      <top/>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top/>
      <bottom style="hair">
        <color indexed="8"/>
      </bottom>
      <diagonal/>
    </border>
    <border>
      <left/>
      <right style="thin">
        <color indexed="8"/>
      </right>
      <top/>
      <bottom/>
      <diagonal/>
    </border>
    <border>
      <left style="thin">
        <color indexed="8"/>
      </left>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style="hair">
        <color indexed="8"/>
      </top>
      <bottom/>
      <diagonal/>
    </border>
    <border>
      <left/>
      <right/>
      <top style="hair">
        <color indexed="8"/>
      </top>
      <bottom/>
      <diagonal/>
    </border>
    <border>
      <left style="hair">
        <color indexed="8"/>
      </left>
      <right/>
      <top style="hair">
        <color indexed="8"/>
      </top>
      <bottom/>
      <diagonal/>
    </border>
    <border>
      <left/>
      <right style="hair">
        <color indexed="8"/>
      </right>
      <top style="hair">
        <color indexed="8"/>
      </top>
      <bottom/>
      <diagonal/>
    </border>
    <border>
      <left/>
      <right style="thin">
        <color indexed="8"/>
      </right>
      <top style="hair">
        <color indexed="8"/>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double">
        <color indexed="8"/>
      </left>
      <right/>
      <top style="double">
        <color indexed="8"/>
      </top>
      <bottom/>
      <diagonal/>
    </border>
    <border>
      <left/>
      <right style="double">
        <color indexed="8"/>
      </right>
      <top style="double">
        <color indexed="8"/>
      </top>
      <bottom/>
      <diagonal/>
    </border>
    <border>
      <left style="thin">
        <color indexed="8"/>
      </left>
      <right style="hair">
        <color indexed="8"/>
      </right>
      <top style="double">
        <color indexed="8"/>
      </top>
      <bottom/>
      <diagonal/>
    </border>
    <border>
      <left style="hair">
        <color indexed="8"/>
      </left>
      <right/>
      <top style="double">
        <color indexed="8"/>
      </top>
      <bottom/>
      <diagonal/>
    </border>
    <border>
      <left style="hair">
        <color indexed="8"/>
      </left>
      <right style="double">
        <color indexed="8"/>
      </right>
      <top style="double">
        <color indexed="8"/>
      </top>
      <bottom/>
      <diagonal/>
    </border>
    <border>
      <left style="hair">
        <color indexed="8"/>
      </left>
      <right/>
      <top style="thin">
        <color indexed="8"/>
      </top>
      <bottom/>
      <diagonal/>
    </border>
    <border>
      <left style="double">
        <color indexed="8"/>
      </left>
      <right/>
      <top/>
      <bottom style="double">
        <color indexed="8"/>
      </bottom>
      <diagonal/>
    </border>
    <border>
      <left/>
      <right style="double">
        <color indexed="8"/>
      </right>
      <top/>
      <bottom style="double">
        <color indexed="8"/>
      </bottom>
      <diagonal/>
    </border>
    <border>
      <left style="thin">
        <color indexed="8"/>
      </left>
      <right style="hair">
        <color indexed="8"/>
      </right>
      <top/>
      <bottom style="double">
        <color indexed="8"/>
      </bottom>
      <diagonal/>
    </border>
    <border>
      <left style="hair">
        <color indexed="8"/>
      </left>
      <right/>
      <top/>
      <bottom style="double">
        <color indexed="8"/>
      </bottom>
      <diagonal/>
    </border>
    <border>
      <left style="hair">
        <color indexed="8"/>
      </left>
      <right style="double">
        <color indexed="8"/>
      </right>
      <top/>
      <bottom style="double">
        <color indexed="8"/>
      </bottom>
      <diagonal/>
    </border>
    <border>
      <left style="hair">
        <color indexed="8"/>
      </left>
      <right/>
      <top/>
      <bottom style="thin">
        <color indexed="8"/>
      </bottom>
      <diagonal/>
    </border>
    <border>
      <left style="thin">
        <color indexed="8"/>
      </left>
      <right/>
      <top style="thin">
        <color indexed="8"/>
      </top>
      <bottom style="hair">
        <color indexed="8"/>
      </bottom>
      <diagonal/>
    </border>
    <border>
      <left/>
      <right/>
      <top style="thin">
        <color indexed="8"/>
      </top>
      <bottom style="hair">
        <color indexed="8"/>
      </bottom>
      <diagonal/>
    </border>
    <border>
      <left/>
      <right style="thin">
        <color indexed="8"/>
      </right>
      <top style="thin">
        <color indexed="8"/>
      </top>
      <bottom style="hair">
        <color indexed="8"/>
      </bottom>
      <diagonal/>
    </border>
    <border>
      <left/>
      <right style="hair">
        <color indexed="8"/>
      </right>
      <top/>
      <bottom style="thin">
        <color indexed="8"/>
      </bottom>
      <diagonal/>
    </border>
    <border>
      <left/>
      <right/>
      <top/>
      <bottom style="hair">
        <color auto="1"/>
      </bottom>
      <diagonal/>
    </border>
    <border>
      <left style="hair">
        <color indexed="8"/>
      </left>
      <right/>
      <top style="hair">
        <color indexed="8"/>
      </top>
      <bottom style="dotted">
        <color indexed="8"/>
      </bottom>
      <diagonal/>
    </border>
    <border>
      <left/>
      <right/>
      <top style="hair">
        <color indexed="8"/>
      </top>
      <bottom style="dotted">
        <color indexed="8"/>
      </bottom>
      <diagonal/>
    </border>
    <border>
      <left/>
      <right style="thin">
        <color indexed="8"/>
      </right>
      <top style="hair">
        <color indexed="8"/>
      </top>
      <bottom style="dotted">
        <color indexed="8"/>
      </bottom>
      <diagonal/>
    </border>
    <border>
      <left style="thin">
        <color indexed="8"/>
      </left>
      <right/>
      <top/>
      <bottom style="hair">
        <color indexed="8"/>
      </bottom>
      <diagonal/>
    </border>
    <border>
      <left/>
      <right style="thin">
        <color indexed="8"/>
      </right>
      <top/>
      <bottom style="hair">
        <color indexed="8"/>
      </bottom>
      <diagonal/>
    </border>
    <border>
      <left/>
      <right/>
      <top/>
      <bottom style="dotted">
        <color auto="1"/>
      </bottom>
      <diagonal/>
    </border>
    <border>
      <left/>
      <right style="hair">
        <color indexed="8"/>
      </right>
      <top style="thin">
        <color indexed="8"/>
      </top>
      <bottom/>
      <diagonal/>
    </border>
    <border>
      <left style="hair">
        <color indexed="8"/>
      </left>
      <right style="hair">
        <color indexed="8"/>
      </right>
      <top style="thin">
        <color indexed="8"/>
      </top>
      <bottom/>
      <diagonal/>
    </border>
    <border>
      <left style="thick">
        <color rgb="FFFF0000"/>
      </left>
      <right/>
      <top style="thick">
        <color rgb="FFFF0000"/>
      </top>
      <bottom style="hair">
        <color indexed="8"/>
      </bottom>
      <diagonal/>
    </border>
    <border>
      <left/>
      <right/>
      <top style="thick">
        <color rgb="FFFF0000"/>
      </top>
      <bottom style="hair">
        <color indexed="8"/>
      </bottom>
      <diagonal/>
    </border>
    <border>
      <left/>
      <right style="hair">
        <color indexed="8"/>
      </right>
      <top style="thick">
        <color rgb="FFFF0000"/>
      </top>
      <bottom style="hair">
        <color indexed="8"/>
      </bottom>
      <diagonal/>
    </border>
    <border>
      <left style="hair">
        <color indexed="8"/>
      </left>
      <right/>
      <top style="thick">
        <color rgb="FFFF0000"/>
      </top>
      <bottom style="hair">
        <color indexed="8"/>
      </bottom>
      <diagonal/>
    </border>
    <border>
      <left style="hair">
        <color indexed="8"/>
      </left>
      <right style="thick">
        <color rgb="FFFF0000"/>
      </right>
      <top style="thick">
        <color rgb="FFFF0000"/>
      </top>
      <bottom style="hair">
        <color indexed="8"/>
      </bottom>
      <diagonal/>
    </border>
    <border>
      <left/>
      <right style="hair">
        <color indexed="8"/>
      </right>
      <top style="thin">
        <color indexed="8"/>
      </top>
      <bottom style="hair">
        <color indexed="8"/>
      </bottom>
      <diagonal/>
    </border>
    <border>
      <left style="hair">
        <color indexed="8"/>
      </left>
      <right/>
      <top style="thin">
        <color indexed="8"/>
      </top>
      <bottom style="hair">
        <color indexed="8"/>
      </bottom>
      <diagonal/>
    </border>
    <border>
      <left style="thick">
        <color rgb="FFFF0000"/>
      </left>
      <right/>
      <top style="hair">
        <color indexed="8"/>
      </top>
      <bottom style="hair">
        <color indexed="8"/>
      </bottom>
      <diagonal/>
    </border>
    <border>
      <left style="hair">
        <color indexed="8"/>
      </left>
      <right style="thick">
        <color rgb="FFFF0000"/>
      </right>
      <top/>
      <bottom style="hair">
        <color indexed="8"/>
      </bottom>
      <diagonal/>
    </border>
    <border>
      <left style="thick">
        <color rgb="FFFF0000"/>
      </left>
      <right/>
      <top style="hair">
        <color indexed="8"/>
      </top>
      <bottom style="thick">
        <color rgb="FFFF0000"/>
      </bottom>
      <diagonal/>
    </border>
    <border>
      <left/>
      <right/>
      <top style="hair">
        <color indexed="8"/>
      </top>
      <bottom style="thick">
        <color rgb="FFFF0000"/>
      </bottom>
      <diagonal/>
    </border>
    <border>
      <left/>
      <right style="hair">
        <color indexed="8"/>
      </right>
      <top style="hair">
        <color indexed="8"/>
      </top>
      <bottom style="thick">
        <color rgb="FFFF0000"/>
      </bottom>
      <diagonal/>
    </border>
    <border>
      <left style="hair">
        <color indexed="8"/>
      </left>
      <right/>
      <top style="hair">
        <color indexed="8"/>
      </top>
      <bottom style="thick">
        <color rgb="FFFF0000"/>
      </bottom>
      <diagonal/>
    </border>
    <border>
      <left style="hair">
        <color indexed="8"/>
      </left>
      <right style="thick">
        <color rgb="FFFF0000"/>
      </right>
      <top/>
      <bottom style="thick">
        <color rgb="FFFF0000"/>
      </bottom>
      <diagonal/>
    </border>
    <border>
      <left/>
      <right style="hair">
        <color indexed="8"/>
      </right>
      <top/>
      <bottom style="hair">
        <color indexed="8"/>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indexed="8"/>
      </left>
      <right/>
      <top style="thin">
        <color indexed="8"/>
      </top>
      <bottom/>
      <diagonal/>
    </border>
    <border>
      <left/>
      <right style="medium">
        <color indexed="8"/>
      </right>
      <top style="thin">
        <color indexed="8"/>
      </top>
      <bottom/>
      <diagonal/>
    </border>
    <border>
      <left style="thin">
        <color auto="1"/>
      </left>
      <right/>
      <top/>
      <bottom/>
      <diagonal/>
    </border>
    <border>
      <left/>
      <right style="thin">
        <color auto="1"/>
      </right>
      <top/>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indexed="8"/>
      </left>
      <right/>
      <top style="hair">
        <color auto="1"/>
      </top>
      <bottom style="hair">
        <color auto="1"/>
      </bottom>
      <diagonal/>
    </border>
    <border>
      <left style="medium">
        <color indexed="8"/>
      </left>
      <right/>
      <top style="hair">
        <color auto="1"/>
      </top>
      <bottom style="hair">
        <color auto="1"/>
      </bottom>
      <diagonal/>
    </border>
    <border>
      <left/>
      <right style="medium">
        <color indexed="8"/>
      </right>
      <top style="hair">
        <color auto="1"/>
      </top>
      <bottom style="hair">
        <color auto="1"/>
      </bottom>
      <diagonal/>
    </border>
    <border>
      <left/>
      <right style="thin">
        <color auto="1"/>
      </right>
      <top/>
      <bottom style="thin">
        <color auto="1"/>
      </bottom>
      <diagonal/>
    </border>
    <border>
      <left style="medium">
        <color indexed="8"/>
      </left>
      <right/>
      <top/>
      <bottom/>
      <diagonal/>
    </border>
    <border>
      <left/>
      <right style="medium">
        <color indexed="8"/>
      </right>
      <top/>
      <bottom/>
      <diagonal/>
    </border>
    <border>
      <left style="thin">
        <color auto="1"/>
      </left>
      <right/>
      <top/>
      <bottom style="thin">
        <color auto="1"/>
      </bottom>
      <diagonal/>
    </border>
    <border>
      <left style="thin">
        <color indexed="8"/>
      </left>
      <right/>
      <top style="thin">
        <color auto="1"/>
      </top>
      <bottom style="thin">
        <color auto="1"/>
      </bottom>
      <diagonal/>
    </border>
    <border>
      <left style="medium">
        <color indexed="8"/>
      </left>
      <right/>
      <top style="thin">
        <color auto="1"/>
      </top>
      <bottom style="medium">
        <color indexed="8"/>
      </bottom>
      <diagonal/>
    </border>
    <border>
      <left/>
      <right/>
      <top style="thin">
        <color auto="1"/>
      </top>
      <bottom style="medium">
        <color indexed="8"/>
      </bottom>
      <diagonal/>
    </border>
    <border>
      <left/>
      <right style="medium">
        <color indexed="8"/>
      </right>
      <top style="thin">
        <color auto="1"/>
      </top>
      <bottom style="medium">
        <color indexed="8"/>
      </bottom>
      <diagonal/>
    </border>
  </borders>
  <cellStyleXfs count="1">
    <xf numFmtId="0" fontId="0" fillId="0" borderId="0">
      <alignment vertical="center"/>
    </xf>
  </cellStyleXfs>
  <cellXfs count="407">
    <xf numFmtId="0" fontId="0" fillId="0" borderId="0" xfId="0">
      <alignment vertical="center"/>
    </xf>
    <xf numFmtId="0" fontId="1" fillId="0" borderId="0" xfId="0" applyFont="1">
      <alignment vertical="center"/>
    </xf>
    <xf numFmtId="176" fontId="3" fillId="0" borderId="0" xfId="0" applyNumberFormat="1" applyFont="1">
      <alignment vertical="center"/>
    </xf>
    <xf numFmtId="0" fontId="1" fillId="0" borderId="0" xfId="0" applyFont="1" applyAlignment="1">
      <alignment vertical="top"/>
    </xf>
    <xf numFmtId="0" fontId="0" fillId="0" borderId="1" xfId="0" applyBorder="1" applyAlignment="1">
      <alignment horizontal="center" vertical="top"/>
    </xf>
    <xf numFmtId="0" fontId="5" fillId="0" borderId="0" xfId="0" applyFont="1">
      <alignment vertical="center"/>
    </xf>
    <xf numFmtId="0" fontId="1" fillId="0" borderId="2" xfId="0" applyFont="1" applyBorder="1" applyAlignment="1">
      <alignment horizontal="center" vertical="center"/>
    </xf>
    <xf numFmtId="0" fontId="0" fillId="0" borderId="2" xfId="0" applyBorder="1" applyAlignment="1">
      <alignment horizontal="center" vertical="center"/>
    </xf>
    <xf numFmtId="49" fontId="9" fillId="0" borderId="2" xfId="0" applyNumberFormat="1" applyFont="1" applyBorder="1" applyAlignment="1">
      <alignment horizontal="center" vertical="center"/>
    </xf>
    <xf numFmtId="0" fontId="0" fillId="0" borderId="3" xfId="0" applyBorder="1" applyAlignment="1">
      <alignment horizontal="center" vertical="center" shrinkToFit="1"/>
    </xf>
    <xf numFmtId="0" fontId="13" fillId="0" borderId="6" xfId="0" applyFont="1" applyBorder="1" applyAlignment="1">
      <alignment horizontal="left"/>
    </xf>
    <xf numFmtId="0" fontId="1" fillId="0" borderId="8" xfId="0" applyFont="1" applyBorder="1">
      <alignment vertical="center"/>
    </xf>
    <xf numFmtId="49" fontId="15" fillId="0" borderId="10" xfId="0" applyNumberFormat="1" applyFont="1" applyBorder="1" applyAlignment="1">
      <alignment horizontal="center" vertical="center"/>
    </xf>
    <xf numFmtId="0" fontId="1" fillId="0" borderId="11" xfId="0" applyFont="1" applyBorder="1">
      <alignment vertical="center"/>
    </xf>
    <xf numFmtId="0" fontId="17" fillId="0" borderId="15" xfId="0" applyFont="1" applyBorder="1" applyAlignment="1" applyProtection="1">
      <alignment horizontal="center" vertical="center" shrinkToFit="1"/>
      <protection locked="0"/>
    </xf>
    <xf numFmtId="0" fontId="20" fillId="0" borderId="0" xfId="0" applyFont="1" applyAlignment="1">
      <alignment horizontal="center" vertical="center" shrinkToFit="1"/>
    </xf>
    <xf numFmtId="0" fontId="1" fillId="0" borderId="0" xfId="0" applyFont="1" applyAlignment="1">
      <alignment horizontal="center" vertical="center"/>
    </xf>
    <xf numFmtId="0" fontId="20" fillId="0" borderId="6" xfId="0" applyFont="1" applyBorder="1" applyAlignment="1">
      <alignment horizontal="center" vertical="center" shrinkToFit="1"/>
    </xf>
    <xf numFmtId="0" fontId="1" fillId="0" borderId="11" xfId="0" applyFont="1" applyBorder="1" applyAlignment="1">
      <alignment horizontal="center" vertical="center"/>
    </xf>
    <xf numFmtId="0" fontId="1" fillId="0" borderId="11" xfId="0" applyFont="1" applyBorder="1" applyAlignment="1">
      <alignment horizontal="center" vertical="center" textRotation="180"/>
    </xf>
    <xf numFmtId="0" fontId="20" fillId="0" borderId="24" xfId="0" applyFont="1" applyBorder="1" applyAlignment="1">
      <alignment horizontal="center" vertical="center" shrinkToFit="1"/>
    </xf>
    <xf numFmtId="0" fontId="1" fillId="0" borderId="28" xfId="0" applyFont="1" applyBorder="1">
      <alignment vertical="center"/>
    </xf>
    <xf numFmtId="0" fontId="22" fillId="0" borderId="0" xfId="0" applyFont="1">
      <alignment vertical="center"/>
    </xf>
    <xf numFmtId="0" fontId="0" fillId="0" borderId="0" xfId="0" applyAlignment="1">
      <alignment horizontal="center" vertical="center"/>
    </xf>
    <xf numFmtId="177" fontId="21" fillId="0" borderId="0" xfId="0" applyNumberFormat="1" applyFont="1">
      <alignment vertical="center"/>
    </xf>
    <xf numFmtId="0" fontId="1" fillId="3" borderId="0" xfId="0" applyFont="1" applyFill="1">
      <alignment vertical="center"/>
    </xf>
    <xf numFmtId="176" fontId="3" fillId="3" borderId="0" xfId="0" applyNumberFormat="1" applyFont="1" applyFill="1">
      <alignment vertical="center"/>
    </xf>
    <xf numFmtId="0" fontId="6" fillId="3" borderId="0" xfId="0" applyFont="1" applyFill="1" applyAlignment="1">
      <alignment horizontal="center" vertical="center"/>
    </xf>
    <xf numFmtId="0" fontId="10" fillId="3" borderId="0" xfId="0" applyFont="1" applyFill="1" applyAlignment="1">
      <alignment horizontal="left" vertical="center" wrapText="1"/>
    </xf>
    <xf numFmtId="0" fontId="1" fillId="3" borderId="0" xfId="0" applyFont="1" applyFill="1" applyAlignment="1">
      <alignment horizontal="center" vertical="center"/>
    </xf>
    <xf numFmtId="0" fontId="4" fillId="0" borderId="0" xfId="0" applyFont="1" applyAlignment="1">
      <alignment vertical="top"/>
    </xf>
    <xf numFmtId="0" fontId="28" fillId="0" borderId="0" xfId="0" applyFont="1" applyAlignment="1"/>
    <xf numFmtId="0" fontId="0" fillId="0" borderId="0" xfId="0" applyAlignment="1">
      <alignment horizontal="center" vertical="top"/>
    </xf>
    <xf numFmtId="0" fontId="10" fillId="0" borderId="34" xfId="0" applyFont="1" applyBorder="1" applyAlignment="1">
      <alignment horizontal="right" vertical="center" shrinkToFit="1"/>
    </xf>
    <xf numFmtId="0" fontId="10" fillId="0" borderId="36" xfId="0" applyFont="1" applyBorder="1" applyAlignment="1">
      <alignment horizontal="right" vertical="center" shrinkToFit="1"/>
    </xf>
    <xf numFmtId="0" fontId="10" fillId="0" borderId="37" xfId="0" applyFont="1" applyBorder="1" applyAlignment="1">
      <alignment horizontal="right" vertical="center" shrinkToFit="1"/>
    </xf>
    <xf numFmtId="0" fontId="10" fillId="0" borderId="38" xfId="0" applyFont="1" applyBorder="1" applyAlignment="1">
      <alignment horizontal="right" vertical="center" shrinkToFit="1"/>
    </xf>
    <xf numFmtId="0" fontId="8" fillId="0" borderId="40" xfId="0" applyFont="1" applyBorder="1" applyAlignment="1">
      <alignment horizontal="center" vertical="center"/>
    </xf>
    <xf numFmtId="0" fontId="8" fillId="0" borderId="42" xfId="0" quotePrefix="1" applyFont="1" applyBorder="1" applyAlignment="1">
      <alignment horizontal="center" vertical="center"/>
    </xf>
    <xf numFmtId="0" fontId="8" fillId="0" borderId="43" xfId="0" applyFont="1" applyBorder="1" applyAlignment="1">
      <alignment horizontal="center" vertical="center"/>
    </xf>
    <xf numFmtId="0" fontId="8" fillId="0" borderId="42" xfId="0" applyFont="1" applyBorder="1" applyAlignment="1">
      <alignment horizontal="center" vertical="center"/>
    </xf>
    <xf numFmtId="0" fontId="8" fillId="0" borderId="44" xfId="0" applyFont="1" applyBorder="1" applyAlignment="1">
      <alignment horizontal="center" vertical="center"/>
    </xf>
    <xf numFmtId="0" fontId="31" fillId="0" borderId="0" xfId="0" applyFont="1" applyAlignment="1">
      <alignment vertical="top"/>
    </xf>
    <xf numFmtId="0" fontId="1" fillId="0" borderId="0" xfId="0" applyFont="1" applyAlignment="1">
      <alignment horizontal="right" vertical="top"/>
    </xf>
    <xf numFmtId="0" fontId="0" fillId="0" borderId="0" xfId="0" applyAlignment="1"/>
    <xf numFmtId="0" fontId="1" fillId="0" borderId="0" xfId="0" applyFont="1" applyAlignment="1">
      <alignment horizontal="center" vertical="top"/>
    </xf>
    <xf numFmtId="0" fontId="34" fillId="3" borderId="0" xfId="0" applyFont="1" applyFill="1">
      <alignment vertical="center"/>
    </xf>
    <xf numFmtId="0" fontId="35" fillId="0" borderId="0" xfId="0" applyFont="1" applyAlignment="1">
      <alignment horizontal="center" vertical="center" shrinkToFit="1"/>
    </xf>
    <xf numFmtId="0" fontId="21" fillId="0" borderId="50" xfId="0" applyFont="1" applyBorder="1" applyAlignment="1">
      <alignment horizontal="center" vertical="center"/>
    </xf>
    <xf numFmtId="49" fontId="36" fillId="0" borderId="0" xfId="0" applyNumberFormat="1" applyFont="1">
      <alignment vertical="center"/>
    </xf>
    <xf numFmtId="0" fontId="1" fillId="3" borderId="0" xfId="0" applyFont="1" applyFill="1" applyAlignment="1">
      <alignment horizontal="right" vertical="center"/>
    </xf>
    <xf numFmtId="0" fontId="14" fillId="0" borderId="20" xfId="0" applyFont="1" applyBorder="1" applyAlignment="1">
      <alignment horizontal="center" vertical="center"/>
    </xf>
    <xf numFmtId="0" fontId="14" fillId="0" borderId="6" xfId="0" applyFont="1" applyBorder="1" applyAlignment="1">
      <alignment horizontal="center" vertical="center"/>
    </xf>
    <xf numFmtId="0" fontId="14" fillId="0" borderId="22" xfId="0" applyFont="1" applyBorder="1" applyAlignment="1">
      <alignment horizontal="center" vertical="center"/>
    </xf>
    <xf numFmtId="0" fontId="2" fillId="3" borderId="0" xfId="0" applyFont="1" applyFill="1" applyAlignment="1">
      <alignment horizontal="left" vertical="center" wrapText="1"/>
    </xf>
    <xf numFmtId="0" fontId="34" fillId="0" borderId="0" xfId="0" applyFont="1">
      <alignment vertical="center"/>
    </xf>
    <xf numFmtId="0" fontId="0" fillId="0" borderId="0" xfId="0" applyAlignment="1">
      <alignment horizontal="right" vertical="center"/>
    </xf>
    <xf numFmtId="0" fontId="39" fillId="0" borderId="0" xfId="0" applyFont="1" applyAlignment="1">
      <alignment vertical="center" shrinkToFit="1"/>
    </xf>
    <xf numFmtId="0" fontId="14" fillId="0" borderId="30" xfId="0" applyFont="1" applyBorder="1" applyAlignment="1">
      <alignment horizontal="center" vertical="center"/>
    </xf>
    <xf numFmtId="0" fontId="0" fillId="0" borderId="30" xfId="0" applyBorder="1">
      <alignment vertical="center"/>
    </xf>
    <xf numFmtId="0" fontId="9" fillId="0" borderId="30" xfId="0" applyFont="1" applyBorder="1" applyAlignment="1">
      <alignment horizontal="center" vertical="center"/>
    </xf>
    <xf numFmtId="0" fontId="1" fillId="0" borderId="29" xfId="0" applyFont="1" applyBorder="1">
      <alignment vertical="center"/>
    </xf>
    <xf numFmtId="49" fontId="15" fillId="0" borderId="58" xfId="0" applyNumberFormat="1" applyFont="1" applyBorder="1" applyAlignment="1">
      <alignment horizontal="center" vertical="center"/>
    </xf>
    <xf numFmtId="0" fontId="1" fillId="0" borderId="12" xfId="0" applyFont="1" applyBorder="1">
      <alignment vertical="center"/>
    </xf>
    <xf numFmtId="0" fontId="17" fillId="0" borderId="63" xfId="0" applyFont="1" applyBorder="1" applyAlignment="1">
      <alignment horizontal="center" vertical="center" shrinkToFit="1"/>
    </xf>
    <xf numFmtId="0" fontId="17" fillId="0" borderId="67" xfId="0" applyFont="1" applyBorder="1" applyAlignment="1">
      <alignment horizontal="center" vertical="center" shrinkToFit="1"/>
    </xf>
    <xf numFmtId="0" fontId="17" fillId="0" borderId="72" xfId="0" applyFont="1" applyBorder="1" applyAlignment="1">
      <alignment horizontal="center" vertical="center" shrinkToFit="1"/>
    </xf>
    <xf numFmtId="0" fontId="1" fillId="0" borderId="12" xfId="0" applyFont="1" applyBorder="1" applyAlignment="1">
      <alignment horizontal="center" vertical="center"/>
    </xf>
    <xf numFmtId="0" fontId="17" fillId="0" borderId="15" xfId="0" applyFont="1" applyBorder="1" applyAlignment="1">
      <alignment horizontal="center" vertical="center" shrinkToFit="1"/>
    </xf>
    <xf numFmtId="0" fontId="1" fillId="0" borderId="12" xfId="0" applyFont="1" applyBorder="1" applyAlignment="1">
      <alignment horizontal="center" vertical="center" textRotation="180"/>
    </xf>
    <xf numFmtId="0" fontId="9" fillId="0" borderId="12" xfId="0" applyFont="1" applyBorder="1" applyAlignment="1">
      <alignment horizontal="center" vertical="center"/>
    </xf>
    <xf numFmtId="0" fontId="46" fillId="0" borderId="4" xfId="0" applyFont="1" applyBorder="1" applyAlignment="1">
      <alignment horizontal="center" vertical="center" shrinkToFit="1"/>
    </xf>
    <xf numFmtId="0" fontId="1" fillId="0" borderId="32" xfId="0" applyFont="1" applyBorder="1">
      <alignment vertical="center"/>
    </xf>
    <xf numFmtId="0" fontId="14" fillId="0" borderId="0" xfId="0" applyFont="1" applyAlignment="1">
      <alignment vertical="center" shrinkToFit="1"/>
    </xf>
    <xf numFmtId="0" fontId="47" fillId="0" borderId="0" xfId="0" applyFont="1" applyAlignment="1">
      <alignment vertical="center" shrinkToFit="1"/>
    </xf>
    <xf numFmtId="0" fontId="46" fillId="0" borderId="0" xfId="0" applyFont="1" applyAlignment="1">
      <alignment vertical="center" shrinkToFit="1"/>
    </xf>
    <xf numFmtId="0" fontId="48" fillId="0" borderId="0" xfId="0" applyFont="1" applyAlignment="1">
      <alignment vertical="center" shrinkToFit="1"/>
    </xf>
    <xf numFmtId="0" fontId="26" fillId="0" borderId="11" xfId="0" applyFont="1" applyBorder="1" applyAlignment="1" applyProtection="1">
      <alignment horizontal="center" vertical="center"/>
      <protection locked="0"/>
    </xf>
    <xf numFmtId="0" fontId="14" fillId="0" borderId="74" xfId="0" applyFont="1" applyBorder="1" applyAlignment="1">
      <alignment vertical="center" textRotation="255" shrinkToFit="1"/>
    </xf>
    <xf numFmtId="0" fontId="14" fillId="0" borderId="81" xfId="0" applyFont="1" applyBorder="1" applyAlignment="1">
      <alignment vertical="center" textRotation="255" shrinkToFit="1"/>
    </xf>
    <xf numFmtId="0" fontId="14" fillId="0" borderId="98" xfId="0" applyFont="1" applyBorder="1" applyAlignment="1">
      <alignment vertical="center" textRotation="255" shrinkToFit="1"/>
    </xf>
    <xf numFmtId="0" fontId="14" fillId="2" borderId="75" xfId="0" applyFont="1" applyFill="1" applyBorder="1" applyAlignment="1">
      <alignment horizontal="center" vertical="center" shrinkToFit="1"/>
    </xf>
    <xf numFmtId="0" fontId="14" fillId="2" borderId="76" xfId="0" applyFont="1" applyFill="1" applyBorder="1" applyAlignment="1">
      <alignment horizontal="center" vertical="center" shrinkToFit="1"/>
    </xf>
    <xf numFmtId="0" fontId="14" fillId="2" borderId="77" xfId="0" applyFont="1" applyFill="1" applyBorder="1" applyAlignment="1">
      <alignment horizontal="center" vertical="center" shrinkToFit="1"/>
    </xf>
    <xf numFmtId="178" fontId="14" fillId="2" borderId="3" xfId="0" applyNumberFormat="1" applyFont="1" applyFill="1" applyBorder="1" applyAlignment="1">
      <alignment horizontal="center" vertical="center" shrinkToFit="1"/>
    </xf>
    <xf numFmtId="178" fontId="14" fillId="2" borderId="4" xfId="0" applyNumberFormat="1" applyFont="1" applyFill="1" applyBorder="1" applyAlignment="1">
      <alignment horizontal="center" vertical="center" shrinkToFit="1"/>
    </xf>
    <xf numFmtId="178" fontId="14" fillId="2" borderId="78" xfId="0" applyNumberFormat="1" applyFont="1" applyFill="1" applyBorder="1" applyAlignment="1">
      <alignment horizontal="center" vertical="center" shrinkToFit="1"/>
    </xf>
    <xf numFmtId="178" fontId="14" fillId="2" borderId="79" xfId="0" applyNumberFormat="1" applyFont="1" applyFill="1" applyBorder="1" applyAlignment="1">
      <alignment horizontal="center" vertical="center" shrinkToFit="1"/>
    </xf>
    <xf numFmtId="178" fontId="14" fillId="2" borderId="80" xfId="0" applyNumberFormat="1" applyFont="1" applyFill="1" applyBorder="1" applyAlignment="1">
      <alignment horizontal="center" vertical="center" shrinkToFit="1"/>
    </xf>
    <xf numFmtId="0" fontId="14" fillId="0" borderId="82" xfId="0" applyFont="1" applyBorder="1" applyAlignment="1">
      <alignment horizontal="right" vertical="center" shrinkToFit="1"/>
    </xf>
    <xf numFmtId="0" fontId="0" fillId="0" borderId="83" xfId="0" applyBorder="1" applyAlignment="1">
      <alignment horizontal="right" vertical="center" shrinkToFit="1"/>
    </xf>
    <xf numFmtId="0" fontId="14" fillId="0" borderId="83" xfId="0" applyFont="1" applyBorder="1" applyAlignment="1">
      <alignment vertical="center" shrinkToFit="1"/>
    </xf>
    <xf numFmtId="0" fontId="0" fillId="0" borderId="83" xfId="0" applyBorder="1" applyAlignment="1">
      <alignment vertical="center" shrinkToFit="1"/>
    </xf>
    <xf numFmtId="0" fontId="0" fillId="0" borderId="84" xfId="0" applyBorder="1" applyAlignment="1">
      <alignment vertical="center" shrinkToFit="1"/>
    </xf>
    <xf numFmtId="177" fontId="21" fillId="0" borderId="82" xfId="0" applyNumberFormat="1" applyFont="1" applyBorder="1" applyAlignment="1">
      <alignment vertical="center" shrinkToFit="1"/>
    </xf>
    <xf numFmtId="177" fontId="21" fillId="0" borderId="83" xfId="0" applyNumberFormat="1" applyFont="1" applyBorder="1" applyAlignment="1">
      <alignment vertical="center" shrinkToFit="1"/>
    </xf>
    <xf numFmtId="177" fontId="21" fillId="0" borderId="84" xfId="0" applyNumberFormat="1" applyFont="1" applyBorder="1" applyAlignment="1">
      <alignment vertical="center" shrinkToFit="1"/>
    </xf>
    <xf numFmtId="177" fontId="21" fillId="0" borderId="29" xfId="0" applyNumberFormat="1" applyFont="1" applyBorder="1" applyAlignment="1">
      <alignment vertical="center" shrinkToFit="1"/>
    </xf>
    <xf numFmtId="177" fontId="21" fillId="0" borderId="30" xfId="0" applyNumberFormat="1" applyFont="1" applyBorder="1" applyAlignment="1">
      <alignment vertical="center" shrinkToFit="1"/>
    </xf>
    <xf numFmtId="177" fontId="21" fillId="0" borderId="85" xfId="0" applyNumberFormat="1" applyFont="1" applyBorder="1" applyAlignment="1">
      <alignment vertical="center" shrinkToFit="1"/>
    </xf>
    <xf numFmtId="177" fontId="21" fillId="0" borderId="86" xfId="0" applyNumberFormat="1" applyFont="1" applyBorder="1" applyAlignment="1">
      <alignment vertical="center" shrinkToFit="1"/>
    </xf>
    <xf numFmtId="0" fontId="49" fillId="0" borderId="75" xfId="0" applyFont="1" applyBorder="1" applyAlignment="1">
      <alignment horizontal="center" vertical="center" shrinkToFit="1"/>
    </xf>
    <xf numFmtId="0" fontId="49" fillId="0" borderId="76" xfId="0" applyFont="1" applyBorder="1" applyAlignment="1">
      <alignment horizontal="center" vertical="center" shrinkToFit="1"/>
    </xf>
    <xf numFmtId="0" fontId="49" fillId="0" borderId="77" xfId="0" applyFont="1" applyBorder="1" applyAlignment="1">
      <alignment horizontal="center" vertical="center" shrinkToFit="1"/>
    </xf>
    <xf numFmtId="177" fontId="21" fillId="0" borderId="75" xfId="0" applyNumberFormat="1" applyFont="1" applyBorder="1" applyAlignment="1">
      <alignment vertical="center" shrinkToFit="1"/>
    </xf>
    <xf numFmtId="177" fontId="21" fillId="0" borderId="76" xfId="0" applyNumberFormat="1" applyFont="1" applyBorder="1" applyAlignment="1">
      <alignment vertical="center" shrinkToFit="1"/>
    </xf>
    <xf numFmtId="177" fontId="21" fillId="0" borderId="77" xfId="0" applyNumberFormat="1" applyFont="1" applyBorder="1" applyAlignment="1">
      <alignment vertical="center" shrinkToFit="1"/>
    </xf>
    <xf numFmtId="177" fontId="21" fillId="0" borderId="99" xfId="0" applyNumberFormat="1" applyFont="1" applyBorder="1" applyAlignment="1">
      <alignment vertical="center" shrinkToFit="1"/>
    </xf>
    <xf numFmtId="177" fontId="50" fillId="0" borderId="100" xfId="0" applyNumberFormat="1" applyFont="1" applyBorder="1" applyAlignment="1">
      <alignment vertical="center" shrinkToFit="1"/>
    </xf>
    <xf numFmtId="177" fontId="50" fillId="0" borderId="101" xfId="0" applyNumberFormat="1" applyFont="1" applyBorder="1" applyAlignment="1">
      <alignment vertical="center" shrinkToFit="1"/>
    </xf>
    <xf numFmtId="177" fontId="50" fillId="0" borderId="102" xfId="0" applyNumberFormat="1" applyFont="1" applyBorder="1" applyAlignment="1">
      <alignment vertical="center" shrinkToFit="1"/>
    </xf>
    <xf numFmtId="0" fontId="14" fillId="0" borderId="87" xfId="0" applyFont="1" applyBorder="1" applyAlignment="1">
      <alignment horizontal="right" vertical="center" shrinkToFit="1"/>
    </xf>
    <xf numFmtId="0" fontId="0" fillId="0" borderId="0" xfId="0" applyAlignment="1">
      <alignment horizontal="right" vertical="center" shrinkToFit="1"/>
    </xf>
    <xf numFmtId="0" fontId="14" fillId="0" borderId="0" xfId="0" applyFont="1" applyAlignment="1">
      <alignment vertical="center" shrinkToFit="1"/>
    </xf>
    <xf numFmtId="0" fontId="0" fillId="0" borderId="0" xfId="0" applyAlignment="1">
      <alignment vertical="center" shrinkToFit="1"/>
    </xf>
    <xf numFmtId="0" fontId="0" fillId="0" borderId="88" xfId="0" applyBorder="1" applyAlignment="1">
      <alignment vertical="center" shrinkToFit="1"/>
    </xf>
    <xf numFmtId="177" fontId="21" fillId="0" borderId="89" xfId="0" applyNumberFormat="1" applyFont="1" applyBorder="1" applyAlignment="1">
      <alignment vertical="center" shrinkToFit="1"/>
    </xf>
    <xf numFmtId="177" fontId="21" fillId="0" borderId="90" xfId="0" applyNumberFormat="1" applyFont="1" applyBorder="1" applyAlignment="1">
      <alignment vertical="center" shrinkToFit="1"/>
    </xf>
    <xf numFmtId="177" fontId="21" fillId="0" borderId="91" xfId="0" applyNumberFormat="1" applyFont="1" applyBorder="1" applyAlignment="1">
      <alignment vertical="center" shrinkToFit="1"/>
    </xf>
    <xf numFmtId="177" fontId="21" fillId="0" borderId="92" xfId="0" applyNumberFormat="1" applyFont="1" applyBorder="1" applyAlignment="1">
      <alignment vertical="center" shrinkToFit="1"/>
    </xf>
    <xf numFmtId="177" fontId="21" fillId="0" borderId="93" xfId="0" applyNumberFormat="1" applyFont="1" applyBorder="1" applyAlignment="1">
      <alignment vertical="center" shrinkToFit="1"/>
    </xf>
    <xf numFmtId="177" fontId="21" fillId="0" borderId="94" xfId="0" applyNumberFormat="1" applyFont="1" applyBorder="1" applyAlignment="1">
      <alignment vertical="center" shrinkToFit="1"/>
    </xf>
    <xf numFmtId="0" fontId="14" fillId="0" borderId="1" xfId="0" applyFont="1" applyBorder="1" applyAlignment="1">
      <alignment vertical="center" shrinkToFit="1"/>
    </xf>
    <xf numFmtId="0" fontId="0" fillId="0" borderId="1" xfId="0" applyBorder="1" applyAlignment="1">
      <alignment vertical="center" shrinkToFit="1"/>
    </xf>
    <xf numFmtId="0" fontId="0" fillId="0" borderId="95" xfId="0" applyBorder="1" applyAlignment="1">
      <alignment vertical="center" shrinkToFit="1"/>
    </xf>
    <xf numFmtId="177" fontId="21" fillId="0" borderId="87" xfId="0" applyNumberFormat="1" applyFont="1" applyBorder="1" applyAlignment="1">
      <alignment vertical="center" shrinkToFit="1"/>
    </xf>
    <xf numFmtId="177" fontId="21" fillId="0" borderId="0" xfId="0" applyNumberFormat="1" applyFont="1" applyAlignment="1">
      <alignment vertical="center" shrinkToFit="1"/>
    </xf>
    <xf numFmtId="177" fontId="21" fillId="0" borderId="88" xfId="0" applyNumberFormat="1" applyFont="1" applyBorder="1" applyAlignment="1">
      <alignment vertical="center" shrinkToFit="1"/>
    </xf>
    <xf numFmtId="177" fontId="21" fillId="0" borderId="12" xfId="0" applyNumberFormat="1" applyFont="1" applyBorder="1" applyAlignment="1">
      <alignment vertical="center" shrinkToFit="1"/>
    </xf>
    <xf numFmtId="177" fontId="21" fillId="0" borderId="96" xfId="0" applyNumberFormat="1" applyFont="1" applyBorder="1" applyAlignment="1">
      <alignment vertical="center" shrinkToFit="1"/>
    </xf>
    <xf numFmtId="177" fontId="21" fillId="0" borderId="97" xfId="0" applyNumberFormat="1" applyFont="1" applyBorder="1" applyAlignment="1">
      <alignment vertical="center" shrinkToFit="1"/>
    </xf>
    <xf numFmtId="0" fontId="45" fillId="0" borderId="3" xfId="0" applyFont="1" applyBorder="1" applyAlignment="1">
      <alignment horizontal="right" vertical="center" shrinkToFit="1"/>
    </xf>
    <xf numFmtId="0" fontId="45" fillId="0" borderId="4" xfId="0" applyFont="1" applyBorder="1" applyAlignment="1">
      <alignment horizontal="right" vertical="center" shrinkToFit="1"/>
    </xf>
    <xf numFmtId="0" fontId="14" fillId="0" borderId="4" xfId="0" applyFont="1" applyBorder="1" applyAlignment="1">
      <alignment horizontal="left" vertical="center" shrinkToFit="1"/>
    </xf>
    <xf numFmtId="0" fontId="0" fillId="0" borderId="4" xfId="0" applyBorder="1" applyAlignment="1">
      <alignment horizontal="left" vertical="center" shrinkToFit="1"/>
    </xf>
    <xf numFmtId="0" fontId="6" fillId="0" borderId="4" xfId="0" applyFont="1" applyBorder="1" applyAlignment="1">
      <alignment vertical="center" shrinkToFit="1"/>
    </xf>
    <xf numFmtId="0" fontId="6" fillId="0" borderId="7" xfId="0" applyFont="1" applyBorder="1" applyAlignment="1">
      <alignment vertical="center" shrinkToFit="1"/>
    </xf>
    <xf numFmtId="177" fontId="21" fillId="0" borderId="3" xfId="0" applyNumberFormat="1" applyFont="1" applyBorder="1" applyAlignment="1">
      <alignment vertical="center" shrinkToFit="1"/>
    </xf>
    <xf numFmtId="177" fontId="21" fillId="0" borderId="4" xfId="0" applyNumberFormat="1" applyFont="1" applyBorder="1" applyAlignment="1">
      <alignment vertical="center" shrinkToFit="1"/>
    </xf>
    <xf numFmtId="177" fontId="21" fillId="0" borderId="7" xfId="0" applyNumberFormat="1" applyFont="1" applyBorder="1" applyAlignment="1">
      <alignment vertical="center" shrinkToFit="1"/>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0" fillId="0" borderId="4" xfId="0" applyBorder="1" applyAlignment="1">
      <alignment horizontal="left" vertical="center"/>
    </xf>
    <xf numFmtId="0" fontId="0" fillId="0" borderId="7" xfId="0" applyBorder="1" applyAlignment="1">
      <alignment horizontal="left" vertical="center"/>
    </xf>
    <xf numFmtId="0" fontId="6" fillId="0" borderId="3" xfId="0" applyFont="1" applyBorder="1" applyAlignment="1">
      <alignment vertical="center" shrinkToFit="1"/>
    </xf>
    <xf numFmtId="0" fontId="0" fillId="0" borderId="4" xfId="0" applyBorder="1" applyAlignment="1">
      <alignment vertical="center" shrinkToFit="1"/>
    </xf>
    <xf numFmtId="0" fontId="0" fillId="0" borderId="7" xfId="0" applyBorder="1" applyAlignment="1">
      <alignment vertical="center" shrinkToFit="1"/>
    </xf>
    <xf numFmtId="0" fontId="0" fillId="0" borderId="3" xfId="0" applyBorder="1" applyAlignment="1">
      <alignment horizontal="center" vertical="center" shrinkToFit="1"/>
    </xf>
    <xf numFmtId="0" fontId="1" fillId="0" borderId="4"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3" xfId="0" applyFont="1" applyBorder="1">
      <alignment vertical="center"/>
    </xf>
    <xf numFmtId="0" fontId="0" fillId="0" borderId="4" xfId="0" applyBorder="1">
      <alignment vertical="center"/>
    </xf>
    <xf numFmtId="0" fontId="0" fillId="0" borderId="7" xfId="0" applyBorder="1">
      <alignment vertical="center"/>
    </xf>
    <xf numFmtId="0" fontId="19" fillId="0" borderId="6" xfId="0" applyFont="1" applyBorder="1" applyAlignment="1">
      <alignment horizontal="right" vertical="center" shrinkToFit="1"/>
    </xf>
    <xf numFmtId="0" fontId="19" fillId="0" borderId="6" xfId="0" applyFont="1" applyBorder="1" applyAlignment="1">
      <alignment horizontal="center" vertical="center" shrinkToFit="1"/>
    </xf>
    <xf numFmtId="0" fontId="19" fillId="0" borderId="22" xfId="0" applyFont="1" applyBorder="1" applyAlignment="1">
      <alignment horizontal="center" vertical="center" shrinkToFit="1"/>
    </xf>
    <xf numFmtId="0" fontId="18" fillId="0" borderId="23" xfId="0" applyFont="1" applyBorder="1" applyAlignment="1">
      <alignment horizontal="left" vertical="center" wrapText="1" shrinkToFit="1"/>
    </xf>
    <xf numFmtId="0" fontId="18" fillId="0" borderId="24" xfId="0" applyFont="1" applyBorder="1" applyAlignment="1">
      <alignment horizontal="left" vertical="center" wrapText="1" shrinkToFit="1"/>
    </xf>
    <xf numFmtId="0" fontId="23" fillId="0" borderId="25" xfId="0" applyFont="1" applyBorder="1" applyAlignment="1">
      <alignment vertical="center" wrapText="1" shrinkToFit="1"/>
    </xf>
    <xf numFmtId="0" fontId="23" fillId="0" borderId="24" xfId="0" applyFont="1" applyBorder="1" applyAlignment="1">
      <alignment vertical="center" wrapText="1" shrinkToFit="1"/>
    </xf>
    <xf numFmtId="0" fontId="23" fillId="0" borderId="26" xfId="0" applyFont="1" applyBorder="1" applyAlignment="1">
      <alignment vertical="center" wrapText="1" shrinkToFit="1"/>
    </xf>
    <xf numFmtId="177" fontId="18" fillId="0" borderId="24" xfId="0" applyNumberFormat="1" applyFont="1" applyBorder="1" applyAlignment="1">
      <alignment vertical="center" shrinkToFit="1"/>
    </xf>
    <xf numFmtId="177" fontId="18" fillId="0" borderId="26" xfId="0" applyNumberFormat="1" applyFont="1" applyBorder="1" applyAlignment="1">
      <alignment vertical="center" shrinkToFit="1"/>
    </xf>
    <xf numFmtId="0" fontId="19" fillId="0" borderId="13" xfId="0" applyFont="1" applyBorder="1" applyAlignment="1">
      <alignment horizontal="center" vertical="center" shrinkToFit="1"/>
    </xf>
    <xf numFmtId="0" fontId="19" fillId="0" borderId="0" xfId="0" applyFont="1" applyAlignment="1">
      <alignment horizontal="center" vertical="center" shrinkToFit="1"/>
    </xf>
    <xf numFmtId="177" fontId="16" fillId="0" borderId="13" xfId="0" applyNumberFormat="1" applyFont="1" applyBorder="1" applyAlignment="1">
      <alignment vertical="center" shrinkToFit="1"/>
    </xf>
    <xf numFmtId="177" fontId="16" fillId="0" borderId="0" xfId="0" applyNumberFormat="1" applyFont="1" applyAlignment="1">
      <alignment vertical="center" shrinkToFit="1"/>
    </xf>
    <xf numFmtId="177" fontId="11" fillId="0" borderId="23" xfId="0" applyNumberFormat="1" applyFont="1" applyBorder="1" applyAlignment="1">
      <alignment vertical="center" shrinkToFit="1"/>
    </xf>
    <xf numFmtId="177" fontId="11" fillId="0" borderId="24" xfId="0" applyNumberFormat="1" applyFont="1" applyBorder="1" applyAlignment="1">
      <alignment vertical="center" shrinkToFit="1"/>
    </xf>
    <xf numFmtId="177" fontId="11" fillId="0" borderId="27" xfId="0" applyNumberFormat="1" applyFont="1" applyBorder="1" applyAlignment="1">
      <alignment vertical="center" shrinkToFit="1"/>
    </xf>
    <xf numFmtId="0" fontId="19" fillId="0" borderId="24" xfId="0" applyFont="1" applyBorder="1" applyAlignment="1">
      <alignment horizontal="right" vertical="center" shrinkToFit="1"/>
    </xf>
    <xf numFmtId="0" fontId="19" fillId="0" borderId="24" xfId="0" applyFont="1" applyBorder="1" applyAlignment="1">
      <alignment horizontal="center" vertical="center" shrinkToFit="1"/>
    </xf>
    <xf numFmtId="0" fontId="19" fillId="0" borderId="27" xfId="0" applyFont="1" applyBorder="1" applyAlignment="1">
      <alignment horizontal="center" vertical="center" shrinkToFit="1"/>
    </xf>
    <xf numFmtId="0" fontId="18" fillId="0" borderId="19" xfId="0" applyFont="1" applyBorder="1" applyAlignment="1">
      <alignment horizontal="left" vertical="center" wrapText="1" shrinkToFit="1"/>
    </xf>
    <xf numFmtId="0" fontId="18" fillId="0" borderId="6" xfId="0" applyFont="1" applyBorder="1" applyAlignment="1">
      <alignment horizontal="left" vertical="center" wrapText="1" shrinkToFit="1"/>
    </xf>
    <xf numFmtId="0" fontId="23" fillId="0" borderId="20" xfId="0" applyFont="1" applyBorder="1" applyAlignment="1">
      <alignment vertical="center" wrapText="1" shrinkToFit="1"/>
    </xf>
    <xf numFmtId="0" fontId="23" fillId="0" borderId="6" xfId="0" applyFont="1" applyBorder="1" applyAlignment="1">
      <alignment vertical="center" wrapText="1" shrinkToFit="1"/>
    </xf>
    <xf numFmtId="0" fontId="23" fillId="0" borderId="21" xfId="0" applyFont="1" applyBorder="1" applyAlignment="1">
      <alignment vertical="center" wrapText="1" shrinkToFit="1"/>
    </xf>
    <xf numFmtId="177" fontId="18" fillId="0" borderId="6" xfId="0" applyNumberFormat="1" applyFont="1" applyBorder="1" applyAlignment="1">
      <alignment vertical="center" shrinkToFit="1"/>
    </xf>
    <xf numFmtId="177" fontId="18" fillId="0" borderId="21" xfId="0" applyNumberFormat="1" applyFont="1" applyBorder="1" applyAlignment="1">
      <alignment vertical="center" shrinkToFit="1"/>
    </xf>
    <xf numFmtId="0" fontId="19" fillId="0" borderId="16" xfId="0" applyFont="1" applyBorder="1" applyAlignment="1">
      <alignment horizontal="center" vertical="center" shrinkToFit="1"/>
    </xf>
    <xf numFmtId="0" fontId="19" fillId="0" borderId="17" xfId="0" applyFont="1" applyBorder="1" applyAlignment="1">
      <alignment horizontal="center" vertical="center" shrinkToFit="1"/>
    </xf>
    <xf numFmtId="177" fontId="16" fillId="0" borderId="16" xfId="0" applyNumberFormat="1" applyFont="1" applyBorder="1" applyAlignment="1">
      <alignment vertical="center" shrinkToFit="1"/>
    </xf>
    <xf numFmtId="177" fontId="16" fillId="0" borderId="17" xfId="0" applyNumberFormat="1" applyFont="1" applyBorder="1" applyAlignment="1">
      <alignment vertical="center" shrinkToFit="1"/>
    </xf>
    <xf numFmtId="177" fontId="11" fillId="0" borderId="19" xfId="0" applyNumberFormat="1" applyFont="1" applyBorder="1" applyAlignment="1">
      <alignment vertical="center" shrinkToFit="1"/>
    </xf>
    <xf numFmtId="177" fontId="11" fillId="0" borderId="6" xfId="0" applyNumberFormat="1" applyFont="1" applyBorder="1" applyAlignment="1">
      <alignment vertical="center" shrinkToFit="1"/>
    </xf>
    <xf numFmtId="177" fontId="11" fillId="0" borderId="22" xfId="0" applyNumberFormat="1" applyFont="1" applyBorder="1" applyAlignment="1">
      <alignment vertical="center" shrinkToFit="1"/>
    </xf>
    <xf numFmtId="0" fontId="18" fillId="0" borderId="21" xfId="0" applyFont="1" applyBorder="1" applyAlignment="1">
      <alignment horizontal="left" vertical="center" wrapText="1" shrinkToFit="1"/>
    </xf>
    <xf numFmtId="177" fontId="18" fillId="0" borderId="20" xfId="0" applyNumberFormat="1" applyFont="1" applyBorder="1" applyAlignment="1">
      <alignment vertical="center" shrinkToFit="1"/>
    </xf>
    <xf numFmtId="0" fontId="19" fillId="0" borderId="20" xfId="0" applyFont="1" applyBorder="1" applyAlignment="1">
      <alignment horizontal="center" vertical="center" shrinkToFit="1"/>
    </xf>
    <xf numFmtId="0" fontId="19" fillId="0" borderId="21" xfId="0" applyFont="1" applyBorder="1" applyAlignment="1">
      <alignment horizontal="center" vertical="center" shrinkToFit="1"/>
    </xf>
    <xf numFmtId="177" fontId="16" fillId="0" borderId="20" xfId="0" applyNumberFormat="1" applyFont="1" applyBorder="1" applyAlignment="1">
      <alignment vertical="center" shrinkToFit="1"/>
    </xf>
    <xf numFmtId="177" fontId="16" fillId="0" borderId="6" xfId="0" applyNumberFormat="1" applyFont="1" applyBorder="1" applyAlignment="1">
      <alignment vertical="center" shrinkToFit="1"/>
    </xf>
    <xf numFmtId="177" fontId="16" fillId="0" borderId="22" xfId="0" applyNumberFormat="1" applyFont="1" applyBorder="1" applyAlignment="1">
      <alignment vertical="center" shrinkToFit="1"/>
    </xf>
    <xf numFmtId="0" fontId="18" fillId="0" borderId="54" xfId="0" applyFont="1" applyBorder="1" applyAlignment="1">
      <alignment horizontal="left" vertical="center" wrapText="1" shrinkToFit="1"/>
    </xf>
    <xf numFmtId="0" fontId="18" fillId="0" borderId="17" xfId="0" applyFont="1" applyBorder="1" applyAlignment="1">
      <alignment horizontal="left" vertical="center" wrapText="1" shrinkToFit="1"/>
    </xf>
    <xf numFmtId="0" fontId="18" fillId="0" borderId="73" xfId="0" applyFont="1" applyBorder="1" applyAlignment="1">
      <alignment horizontal="left" vertical="center" wrapText="1" shrinkToFit="1"/>
    </xf>
    <xf numFmtId="0" fontId="23" fillId="0" borderId="16" xfId="0" applyFont="1" applyBorder="1" applyAlignment="1">
      <alignment vertical="center" wrapText="1" shrinkToFit="1"/>
    </xf>
    <xf numFmtId="0" fontId="23" fillId="0" borderId="17" xfId="0" applyFont="1" applyBorder="1" applyAlignment="1">
      <alignment vertical="center" wrapText="1" shrinkToFit="1"/>
    </xf>
    <xf numFmtId="0" fontId="23" fillId="0" borderId="73" xfId="0" applyFont="1" applyBorder="1" applyAlignment="1">
      <alignment vertical="center" wrapText="1" shrinkToFit="1"/>
    </xf>
    <xf numFmtId="0" fontId="18" fillId="0" borderId="68" xfId="0" applyFont="1" applyBorder="1" applyAlignment="1">
      <alignment horizontal="left" vertical="center" wrapText="1" shrinkToFit="1"/>
    </xf>
    <xf numFmtId="0" fontId="18" fillId="0" borderId="69" xfId="0" applyFont="1" applyBorder="1" applyAlignment="1">
      <alignment horizontal="left" vertical="center" wrapText="1" shrinkToFit="1"/>
    </xf>
    <xf numFmtId="0" fontId="18" fillId="0" borderId="70" xfId="0" applyFont="1" applyBorder="1" applyAlignment="1">
      <alignment horizontal="left" vertical="center" wrapText="1" shrinkToFit="1"/>
    </xf>
    <xf numFmtId="0" fontId="23" fillId="0" borderId="71" xfId="0" applyFont="1" applyBorder="1" applyAlignment="1">
      <alignment vertical="center" wrapText="1" shrinkToFit="1"/>
    </xf>
    <xf numFmtId="0" fontId="23" fillId="0" borderId="69" xfId="0" applyFont="1" applyBorder="1" applyAlignment="1">
      <alignment vertical="center" wrapText="1" shrinkToFit="1"/>
    </xf>
    <xf numFmtId="0" fontId="23" fillId="0" borderId="70" xfId="0" applyFont="1" applyBorder="1" applyAlignment="1">
      <alignment vertical="center" wrapText="1" shrinkToFit="1"/>
    </xf>
    <xf numFmtId="0" fontId="18" fillId="0" borderId="66" xfId="0" applyFont="1" applyBorder="1" applyAlignment="1">
      <alignment horizontal="right" vertical="center" wrapText="1" shrinkToFit="1"/>
    </xf>
    <xf numFmtId="0" fontId="18" fillId="0" borderId="6" xfId="0" applyFont="1" applyBorder="1" applyAlignment="1">
      <alignment horizontal="right" vertical="center" wrapText="1" shrinkToFit="1"/>
    </xf>
    <xf numFmtId="0" fontId="18" fillId="0" borderId="21" xfId="0" applyFont="1" applyBorder="1" applyAlignment="1">
      <alignment horizontal="right" vertical="center" wrapText="1" shrinkToFit="1"/>
    </xf>
    <xf numFmtId="0" fontId="18" fillId="0" borderId="59" xfId="0" applyFont="1" applyBorder="1" applyAlignment="1">
      <alignment horizontal="left" vertical="center" wrapText="1" shrinkToFit="1"/>
    </xf>
    <xf numFmtId="0" fontId="18" fillId="0" borderId="60" xfId="0" applyFont="1" applyBorder="1" applyAlignment="1">
      <alignment horizontal="left" vertical="center" wrapText="1" shrinkToFit="1"/>
    </xf>
    <xf numFmtId="0" fontId="18" fillId="0" borderId="61" xfId="0" applyFont="1" applyBorder="1" applyAlignment="1">
      <alignment horizontal="left" vertical="center" wrapText="1" shrinkToFit="1"/>
    </xf>
    <xf numFmtId="0" fontId="23" fillId="0" borderId="62" xfId="0" applyFont="1" applyBorder="1" applyAlignment="1">
      <alignment vertical="center" wrapText="1" shrinkToFit="1"/>
    </xf>
    <xf numFmtId="0" fontId="23" fillId="0" borderId="60" xfId="0" applyFont="1" applyBorder="1" applyAlignment="1">
      <alignment vertical="center" wrapText="1" shrinkToFit="1"/>
    </xf>
    <xf numFmtId="0" fontId="23" fillId="0" borderId="61" xfId="0" applyFont="1" applyBorder="1" applyAlignment="1">
      <alignment vertical="center" wrapText="1" shrinkToFit="1"/>
    </xf>
    <xf numFmtId="177" fontId="18" fillId="0" borderId="47" xfId="0" applyNumberFormat="1" applyFont="1" applyBorder="1" applyAlignment="1">
      <alignment vertical="center" shrinkToFit="1"/>
    </xf>
    <xf numFmtId="177" fontId="18" fillId="0" borderId="64" xfId="0" applyNumberFormat="1" applyFont="1" applyBorder="1" applyAlignment="1">
      <alignment vertical="center" shrinkToFit="1"/>
    </xf>
    <xf numFmtId="0" fontId="19" fillId="0" borderId="65" xfId="0" applyFont="1" applyBorder="1" applyAlignment="1">
      <alignment horizontal="center" vertical="center" shrinkToFit="1"/>
    </xf>
    <xf numFmtId="0" fontId="19" fillId="0" borderId="47" xfId="0" applyFont="1" applyBorder="1" applyAlignment="1">
      <alignment horizontal="center" vertical="center" shrinkToFit="1"/>
    </xf>
    <xf numFmtId="0" fontId="19" fillId="0" borderId="64" xfId="0" applyFont="1" applyBorder="1" applyAlignment="1">
      <alignment horizontal="center" vertical="center" shrinkToFit="1"/>
    </xf>
    <xf numFmtId="177" fontId="16" fillId="0" borderId="65" xfId="0" applyNumberFormat="1" applyFont="1" applyBorder="1" applyAlignment="1">
      <alignment vertical="center" shrinkToFit="1"/>
    </xf>
    <xf numFmtId="177" fontId="16" fillId="0" borderId="47" xfId="0" applyNumberFormat="1" applyFont="1" applyBorder="1" applyAlignment="1">
      <alignment vertical="center" shrinkToFit="1"/>
    </xf>
    <xf numFmtId="177" fontId="16" fillId="0" borderId="48" xfId="0" applyNumberFormat="1" applyFont="1" applyBorder="1" applyAlignment="1">
      <alignment vertical="center" shrinkToFit="1"/>
    </xf>
    <xf numFmtId="177" fontId="11" fillId="0" borderId="12" xfId="0" applyNumberFormat="1" applyFont="1" applyBorder="1" applyAlignment="1">
      <alignment vertical="center" shrinkToFit="1"/>
    </xf>
    <xf numFmtId="177" fontId="11" fillId="0" borderId="0" xfId="0" applyNumberFormat="1" applyFont="1" applyAlignment="1">
      <alignment vertical="center" shrinkToFit="1"/>
    </xf>
    <xf numFmtId="177" fontId="11" fillId="0" borderId="18" xfId="0" applyNumberFormat="1" applyFont="1" applyBorder="1" applyAlignment="1">
      <alignment vertical="center" shrinkToFit="1"/>
    </xf>
    <xf numFmtId="0" fontId="19" fillId="0" borderId="0" xfId="0" applyFont="1" applyAlignment="1">
      <alignment horizontal="right" vertical="center" shrinkToFit="1"/>
    </xf>
    <xf numFmtId="0" fontId="19" fillId="0" borderId="18" xfId="0" applyFont="1" applyBorder="1" applyAlignment="1">
      <alignment horizontal="center" vertical="center" shrinkToFit="1"/>
    </xf>
    <xf numFmtId="0" fontId="24" fillId="0" borderId="3" xfId="0" applyFont="1" applyBorder="1" applyAlignment="1">
      <alignment vertical="center" wrapText="1" shrinkToFit="1"/>
    </xf>
    <xf numFmtId="0" fontId="24" fillId="0" borderId="4" xfId="0" applyFont="1" applyBorder="1" applyAlignment="1">
      <alignment vertical="center" wrapText="1" shrinkToFi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4" xfId="0" applyFill="1" applyBorder="1">
      <alignment vertical="center"/>
    </xf>
    <xf numFmtId="0" fontId="0" fillId="0" borderId="5" xfId="0" applyBorder="1">
      <alignment vertical="center"/>
    </xf>
    <xf numFmtId="0" fontId="12" fillId="0" borderId="4" xfId="0" applyFont="1" applyBorder="1" applyAlignment="1">
      <alignment horizontal="right" vertical="center"/>
    </xf>
    <xf numFmtId="0" fontId="14" fillId="0" borderId="4" xfId="0" applyFont="1" applyBorder="1" applyAlignment="1">
      <alignment horizontal="center" vertical="center"/>
    </xf>
    <xf numFmtId="0" fontId="14" fillId="0" borderId="7" xfId="0" applyFont="1" applyBorder="1" applyAlignment="1">
      <alignment horizontal="center" vertical="center"/>
    </xf>
    <xf numFmtId="0" fontId="1" fillId="0" borderId="29" xfId="0" applyFont="1" applyBorder="1" applyAlignment="1">
      <alignment horizontal="center" vertical="center"/>
    </xf>
    <xf numFmtId="0" fontId="0" fillId="0" borderId="30" xfId="0" applyBorder="1" applyAlignment="1">
      <alignment horizontal="center" vertical="center"/>
    </xf>
    <xf numFmtId="0" fontId="0" fillId="0" borderId="57" xfId="0" applyBorder="1" applyAlignment="1">
      <alignment horizontal="center" vertical="center"/>
    </xf>
    <xf numFmtId="0" fontId="1" fillId="0" borderId="39" xfId="0" applyFont="1" applyBorder="1" applyAlignment="1">
      <alignment horizontal="center" vertical="center"/>
    </xf>
    <xf numFmtId="0" fontId="1" fillId="0" borderId="4" xfId="0" applyFont="1" applyBorder="1" applyAlignment="1">
      <alignment horizontal="center" vertical="center"/>
    </xf>
    <xf numFmtId="0" fontId="0" fillId="0" borderId="5" xfId="0" applyBorder="1" applyAlignment="1">
      <alignment horizontal="center" vertical="center"/>
    </xf>
    <xf numFmtId="0" fontId="1" fillId="0" borderId="9" xfId="0" applyFont="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1" fillId="0" borderId="7" xfId="0" applyFont="1" applyBorder="1" applyAlignment="1">
      <alignment horizontal="center" vertical="center"/>
    </xf>
    <xf numFmtId="0" fontId="0" fillId="0" borderId="7" xfId="0" applyBorder="1" applyAlignment="1">
      <alignment horizontal="center" vertical="center"/>
    </xf>
    <xf numFmtId="0" fontId="32" fillId="0" borderId="0" xfId="0" applyFont="1" applyAlignment="1">
      <alignment wrapText="1"/>
    </xf>
    <xf numFmtId="0" fontId="1" fillId="0" borderId="46" xfId="0" applyFont="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2" xfId="0" applyBorder="1" applyAlignment="1">
      <alignment horizontal="center" vertical="center"/>
    </xf>
    <xf numFmtId="0" fontId="6" fillId="0" borderId="0" xfId="0" applyFont="1">
      <alignment vertical="center"/>
    </xf>
    <xf numFmtId="49" fontId="40" fillId="0" borderId="0" xfId="0" applyNumberFormat="1" applyFont="1">
      <alignment vertical="center"/>
    </xf>
    <xf numFmtId="0" fontId="41" fillId="0" borderId="0" xfId="0" applyFont="1">
      <alignment vertical="center"/>
    </xf>
    <xf numFmtId="0" fontId="14" fillId="0" borderId="3" xfId="0" applyFont="1" applyBorder="1" applyAlignment="1">
      <alignment horizontal="center" vertical="center"/>
    </xf>
    <xf numFmtId="0" fontId="16" fillId="0" borderId="9" xfId="0" applyFont="1" applyBorder="1" applyAlignment="1">
      <alignment horizontal="center" vertical="center"/>
    </xf>
    <xf numFmtId="0" fontId="16" fillId="0" borderId="4" xfId="0" applyFont="1" applyBorder="1" applyAlignment="1">
      <alignment horizontal="center" vertical="center"/>
    </xf>
    <xf numFmtId="0" fontId="16" fillId="0" borderId="7" xfId="0" applyFont="1" applyBorder="1" applyAlignment="1">
      <alignment horizontal="center" vertical="center"/>
    </xf>
    <xf numFmtId="0" fontId="38" fillId="0" borderId="0" xfId="0" applyFont="1" applyAlignment="1"/>
    <xf numFmtId="0" fontId="39" fillId="0" borderId="0" xfId="0" applyFont="1" applyAlignment="1"/>
    <xf numFmtId="0" fontId="42" fillId="0" borderId="56" xfId="0" applyFont="1" applyBorder="1" applyAlignment="1">
      <alignment horizontal="center" shrinkToFit="1"/>
    </xf>
    <xf numFmtId="0" fontId="42" fillId="0" borderId="56" xfId="0" applyFont="1" applyBorder="1" applyAlignment="1">
      <alignment shrinkToFit="1"/>
    </xf>
    <xf numFmtId="0" fontId="43" fillId="0" borderId="56" xfId="0" applyFont="1" applyBorder="1" applyAlignment="1">
      <alignment vertical="center" shrinkToFit="1"/>
    </xf>
    <xf numFmtId="0" fontId="38" fillId="0" borderId="0" xfId="0" applyFont="1" applyAlignment="1">
      <alignment horizontal="center"/>
    </xf>
    <xf numFmtId="0" fontId="39" fillId="0" borderId="0" xfId="0" applyFont="1" applyAlignment="1">
      <alignment horizontal="center"/>
    </xf>
    <xf numFmtId="49" fontId="42" fillId="0" borderId="56" xfId="0" applyNumberFormat="1" applyFont="1" applyBorder="1" applyAlignment="1">
      <alignment horizontal="center" shrinkToFit="1"/>
    </xf>
    <xf numFmtId="0" fontId="44" fillId="0" borderId="56" xfId="0" applyFont="1" applyBorder="1" applyAlignment="1">
      <alignment horizontal="center" shrinkToFit="1"/>
    </xf>
    <xf numFmtId="0" fontId="1" fillId="0" borderId="0" xfId="0" applyFont="1" applyAlignment="1"/>
    <xf numFmtId="0" fontId="0" fillId="0" borderId="0" xfId="0" applyAlignment="1"/>
    <xf numFmtId="0" fontId="16" fillId="0" borderId="0" xfId="0" applyFont="1" applyAlignment="1">
      <alignment vertical="center" shrinkToFit="1"/>
    </xf>
    <xf numFmtId="0" fontId="1" fillId="0" borderId="19" xfId="0" applyFont="1" applyBorder="1" applyAlignment="1">
      <alignment horizontal="center" vertical="center"/>
    </xf>
    <xf numFmtId="0" fontId="0" fillId="0" borderId="6" xfId="0" applyBorder="1" applyAlignment="1">
      <alignment horizontal="center" vertical="center"/>
    </xf>
    <xf numFmtId="0" fontId="1" fillId="0" borderId="32" xfId="0" applyFont="1" applyBorder="1" applyAlignment="1">
      <alignment horizontal="center" vertical="center"/>
    </xf>
    <xf numFmtId="49" fontId="16" fillId="0" borderId="45" xfId="0" applyNumberFormat="1" applyFont="1" applyBorder="1" applyAlignment="1">
      <alignment horizontal="center" vertical="center"/>
    </xf>
    <xf numFmtId="49" fontId="16" fillId="0" borderId="2" xfId="0" applyNumberFormat="1" applyFont="1" applyBorder="1" applyAlignment="1">
      <alignment horizontal="center" vertical="center"/>
    </xf>
    <xf numFmtId="49" fontId="16" fillId="0" borderId="33" xfId="0" applyNumberFormat="1" applyFont="1" applyBorder="1" applyAlignment="1">
      <alignment horizontal="center" vertical="center"/>
    </xf>
    <xf numFmtId="57" fontId="33" fillId="0" borderId="25" xfId="0" applyNumberFormat="1" applyFont="1" applyBorder="1" applyAlignment="1">
      <alignment horizontal="center" vertical="center"/>
    </xf>
    <xf numFmtId="0" fontId="33" fillId="0" borderId="24" xfId="0" applyFont="1" applyBorder="1" applyAlignment="1">
      <alignment horizontal="center" vertical="center"/>
    </xf>
    <xf numFmtId="0" fontId="33" fillId="0" borderId="26" xfId="0" applyFont="1" applyBorder="1" applyAlignment="1">
      <alignment horizontal="center" vertical="center"/>
    </xf>
    <xf numFmtId="0" fontId="33" fillId="0" borderId="45" xfId="0" applyFont="1" applyBorder="1" applyAlignment="1">
      <alignment horizontal="center" vertical="center"/>
    </xf>
    <xf numFmtId="0" fontId="33" fillId="0" borderId="2" xfId="0" applyFont="1" applyBorder="1" applyAlignment="1">
      <alignment horizontal="center" vertical="center"/>
    </xf>
    <xf numFmtId="0" fontId="33" fillId="0" borderId="49" xfId="0" applyFont="1" applyBorder="1" applyAlignment="1">
      <alignment horizontal="center" vertical="center"/>
    </xf>
    <xf numFmtId="0" fontId="1" fillId="0" borderId="25" xfId="0" applyFont="1" applyBorder="1" applyAlignment="1">
      <alignment horizontal="center" vertical="center"/>
    </xf>
    <xf numFmtId="0" fontId="0" fillId="0" borderId="26" xfId="0" applyBorder="1" applyAlignment="1">
      <alignment horizontal="center" vertical="center"/>
    </xf>
    <xf numFmtId="0" fontId="0" fillId="0" borderId="45" xfId="0" applyBorder="1" applyAlignment="1">
      <alignment horizontal="center" vertical="center"/>
    </xf>
    <xf numFmtId="0" fontId="0" fillId="0" borderId="49" xfId="0" applyBorder="1" applyAlignment="1">
      <alignment horizontal="center" vertical="center"/>
    </xf>
    <xf numFmtId="0" fontId="1" fillId="0" borderId="24" xfId="0" applyFont="1" applyBorder="1">
      <alignment vertical="center"/>
    </xf>
    <xf numFmtId="0" fontId="0" fillId="0" borderId="24" xfId="0" applyBorder="1">
      <alignment vertical="center"/>
    </xf>
    <xf numFmtId="0" fontId="0" fillId="0" borderId="27" xfId="0" applyBorder="1">
      <alignment vertical="center"/>
    </xf>
    <xf numFmtId="0" fontId="0" fillId="0" borderId="2" xfId="0" applyBorder="1">
      <alignment vertical="center"/>
    </xf>
    <xf numFmtId="0" fontId="0" fillId="0" borderId="33" xfId="0" applyBorder="1">
      <alignment vertical="center"/>
    </xf>
    <xf numFmtId="0" fontId="27" fillId="0" borderId="1" xfId="0" applyFont="1" applyBorder="1" applyAlignment="1">
      <alignment horizontal="center" vertical="center"/>
    </xf>
    <xf numFmtId="0" fontId="5" fillId="0" borderId="1" xfId="0" applyFont="1" applyBorder="1">
      <alignment vertical="center"/>
    </xf>
    <xf numFmtId="0" fontId="8" fillId="0" borderId="1" xfId="0" applyFont="1" applyBorder="1" applyAlignment="1">
      <alignment horizontal="center"/>
    </xf>
    <xf numFmtId="0" fontId="5" fillId="0" borderId="0" xfId="0" applyFont="1">
      <alignment vertical="center"/>
    </xf>
    <xf numFmtId="0" fontId="37" fillId="0" borderId="20" xfId="0" applyFont="1" applyBorder="1" applyAlignment="1">
      <alignment horizontal="center" vertical="center" wrapText="1"/>
    </xf>
    <xf numFmtId="0" fontId="37" fillId="0" borderId="6" xfId="0" applyFont="1" applyBorder="1" applyAlignment="1">
      <alignment horizontal="center" vertical="center" wrapText="1"/>
    </xf>
    <xf numFmtId="0" fontId="38" fillId="0" borderId="6" xfId="0" applyFont="1" applyBorder="1">
      <alignment vertical="center"/>
    </xf>
    <xf numFmtId="0" fontId="39" fillId="0" borderId="6" xfId="0" applyFont="1" applyBorder="1">
      <alignment vertical="center"/>
    </xf>
    <xf numFmtId="0" fontId="39" fillId="0" borderId="22" xfId="0" applyFont="1" applyBorder="1">
      <alignment vertical="center"/>
    </xf>
    <xf numFmtId="0" fontId="0" fillId="0" borderId="0" xfId="0" applyAlignment="1">
      <alignment horizontal="right" vertical="center"/>
    </xf>
    <xf numFmtId="0" fontId="0" fillId="0" borderId="0" xfId="0">
      <alignment vertical="center"/>
    </xf>
    <xf numFmtId="0" fontId="1" fillId="2" borderId="29" xfId="0" applyFont="1"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14" fillId="2" borderId="50" xfId="0" applyFont="1" applyFill="1" applyBorder="1">
      <alignment vertical="center"/>
    </xf>
    <xf numFmtId="0" fontId="0" fillId="0" borderId="50" xfId="0" applyBorder="1">
      <alignment vertical="center"/>
    </xf>
    <xf numFmtId="49" fontId="11" fillId="0" borderId="50" xfId="0" applyNumberFormat="1" applyFont="1" applyBorder="1">
      <alignment vertical="center"/>
    </xf>
    <xf numFmtId="0" fontId="1" fillId="0" borderId="23" xfId="0" applyFont="1" applyBorder="1" applyAlignment="1">
      <alignment horizontal="center" vertical="center" wrapText="1"/>
    </xf>
    <xf numFmtId="0" fontId="0" fillId="0" borderId="24" xfId="0" applyBorder="1" applyAlignment="1">
      <alignment horizontal="center" vertical="center" wrapText="1"/>
    </xf>
    <xf numFmtId="0" fontId="0" fillId="0" borderId="54" xfId="0" applyBorder="1" applyAlignment="1">
      <alignment horizontal="center" vertical="center" wrapText="1"/>
    </xf>
    <xf numFmtId="0" fontId="0" fillId="0" borderId="17" xfId="0" applyBorder="1" applyAlignment="1">
      <alignment horizontal="center" vertical="center" wrapText="1"/>
    </xf>
    <xf numFmtId="0" fontId="16" fillId="0" borderId="51" xfId="0" applyFont="1" applyBorder="1" applyAlignment="1">
      <alignment vertical="center" shrinkToFit="1"/>
    </xf>
    <xf numFmtId="0" fontId="16" fillId="0" borderId="52" xfId="0" applyFont="1" applyBorder="1" applyAlignment="1">
      <alignment vertical="center" shrinkToFit="1"/>
    </xf>
    <xf numFmtId="0" fontId="16" fillId="0" borderId="53" xfId="0" applyFont="1" applyBorder="1" applyAlignment="1">
      <alignment vertical="center" shrinkToFit="1"/>
    </xf>
    <xf numFmtId="0" fontId="16" fillId="0" borderId="0" xfId="0" applyFont="1" applyAlignment="1">
      <alignment shrinkToFit="1"/>
    </xf>
    <xf numFmtId="0" fontId="21" fillId="0" borderId="0" xfId="0" applyFont="1" applyAlignment="1">
      <alignment vertical="center" shrinkToFit="1"/>
    </xf>
    <xf numFmtId="0" fontId="16" fillId="0" borderId="16" xfId="0" applyFont="1" applyBorder="1" applyAlignment="1">
      <alignment vertical="center" shrinkToFit="1"/>
    </xf>
    <xf numFmtId="0" fontId="16" fillId="0" borderId="17" xfId="0" applyFont="1" applyBorder="1" applyAlignment="1">
      <alignment vertical="center" shrinkToFit="1"/>
    </xf>
    <xf numFmtId="0" fontId="16" fillId="0" borderId="55" xfId="0" applyFont="1" applyBorder="1" applyAlignment="1">
      <alignment vertical="center" shrinkToFit="1"/>
    </xf>
    <xf numFmtId="0" fontId="29" fillId="2" borderId="34" xfId="0" applyFont="1" applyFill="1" applyBorder="1" applyAlignment="1">
      <alignment horizontal="center" vertical="center" wrapText="1"/>
    </xf>
    <xf numFmtId="0" fontId="30" fillId="2" borderId="35" xfId="0" applyFont="1" applyFill="1" applyBorder="1" applyAlignment="1">
      <alignment horizontal="center" vertical="center"/>
    </xf>
    <xf numFmtId="0" fontId="30" fillId="2" borderId="40" xfId="0" applyFont="1" applyFill="1" applyBorder="1" applyAlignment="1">
      <alignment horizontal="center" vertical="center"/>
    </xf>
    <xf numFmtId="0" fontId="30" fillId="2" borderId="41" xfId="0" applyFont="1" applyFill="1" applyBorder="1" applyAlignment="1">
      <alignment horizontal="center" vertical="center"/>
    </xf>
    <xf numFmtId="0" fontId="0" fillId="0" borderId="29"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16" fillId="0" borderId="39"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3" xfId="0" applyFont="1" applyBorder="1" applyAlignment="1">
      <alignment horizontal="center" vertical="center" wrapText="1"/>
    </xf>
    <xf numFmtId="177" fontId="25" fillId="0" borderId="3" xfId="0" applyNumberFormat="1" applyFont="1" applyBorder="1" applyAlignment="1" applyProtection="1">
      <alignment vertical="center" shrinkToFit="1"/>
      <protection locked="0"/>
    </xf>
    <xf numFmtId="177" fontId="25" fillId="0" borderId="4" xfId="0" applyNumberFormat="1" applyFont="1" applyBorder="1" applyAlignment="1" applyProtection="1">
      <alignment vertical="center" shrinkToFit="1"/>
      <protection locked="0"/>
    </xf>
    <xf numFmtId="177" fontId="25" fillId="0" borderId="7" xfId="0" applyNumberFormat="1" applyFont="1" applyBorder="1" applyAlignment="1" applyProtection="1">
      <alignment vertical="center" shrinkToFit="1"/>
      <protection locked="0"/>
    </xf>
    <xf numFmtId="0" fontId="0" fillId="0" borderId="4" xfId="0" applyBorder="1" applyAlignment="1">
      <alignment horizontal="right" vertical="center" shrinkToFit="1"/>
    </xf>
    <xf numFmtId="0" fontId="0" fillId="0" borderId="4" xfId="0" applyBorder="1" applyAlignment="1">
      <alignment horizontal="center" vertical="center" shrinkToFit="1"/>
    </xf>
    <xf numFmtId="0" fontId="14" fillId="0" borderId="29" xfId="0" applyFont="1" applyBorder="1" applyAlignment="1">
      <alignment horizontal="right" vertical="center" shrinkToFit="1"/>
    </xf>
    <xf numFmtId="0" fontId="0" fillId="0" borderId="30" xfId="0" applyBorder="1" applyAlignment="1">
      <alignment horizontal="right" vertical="center" shrinkToFit="1"/>
    </xf>
    <xf numFmtId="0" fontId="0" fillId="0" borderId="31" xfId="0" applyBorder="1" applyAlignment="1">
      <alignment horizontal="right" vertical="center" shrinkToFit="1"/>
    </xf>
    <xf numFmtId="0" fontId="14" fillId="0" borderId="12" xfId="0" applyFont="1" applyBorder="1" applyAlignment="1">
      <alignment horizontal="right" vertical="center" shrinkToFit="1"/>
    </xf>
    <xf numFmtId="0" fontId="0" fillId="0" borderId="18" xfId="0" applyBorder="1" applyAlignment="1">
      <alignment horizontal="right" vertical="center" shrinkToFit="1"/>
    </xf>
    <xf numFmtId="0" fontId="0" fillId="0" borderId="32" xfId="0" applyBorder="1" applyAlignment="1">
      <alignment horizontal="right" vertical="center" shrinkToFit="1"/>
    </xf>
    <xf numFmtId="0" fontId="0" fillId="0" borderId="2" xfId="0" applyBorder="1" applyAlignment="1">
      <alignment horizontal="right" vertical="center" shrinkToFit="1"/>
    </xf>
    <xf numFmtId="0" fontId="0" fillId="0" borderId="33" xfId="0" applyBorder="1" applyAlignment="1">
      <alignment horizontal="right" vertical="center" shrinkToFit="1"/>
    </xf>
    <xf numFmtId="0" fontId="14" fillId="0" borderId="3" xfId="0" applyFont="1" applyBorder="1" applyAlignment="1">
      <alignment horizontal="center" vertical="center" shrinkToFit="1"/>
    </xf>
    <xf numFmtId="0" fontId="4" fillId="0" borderId="0" xfId="0" applyFont="1" applyAlignment="1">
      <alignment vertical="top"/>
    </xf>
    <xf numFmtId="0" fontId="7" fillId="0" borderId="1" xfId="0" applyFont="1" applyBorder="1" applyAlignment="1">
      <alignment horizontal="right" indent="2"/>
    </xf>
    <xf numFmtId="0" fontId="24" fillId="0" borderId="3" xfId="0" applyFont="1" applyBorder="1" applyAlignment="1" applyProtection="1">
      <alignment vertical="center" wrapText="1" shrinkToFit="1"/>
      <protection locked="0"/>
    </xf>
    <xf numFmtId="0" fontId="24" fillId="0" borderId="4" xfId="0" applyFont="1" applyBorder="1" applyAlignment="1" applyProtection="1">
      <alignment vertical="center" wrapText="1" shrinkToFit="1"/>
      <protection locked="0"/>
    </xf>
    <xf numFmtId="0" fontId="12" fillId="0" borderId="4" xfId="0" applyFont="1" applyBorder="1" applyAlignment="1" applyProtection="1">
      <alignment horizontal="right" vertical="center"/>
      <protection locked="0"/>
    </xf>
    <xf numFmtId="0" fontId="18" fillId="0" borderId="12" xfId="0" applyFont="1" applyBorder="1" applyAlignment="1" applyProtection="1">
      <alignment horizontal="left" vertical="center" wrapText="1" shrinkToFit="1"/>
      <protection locked="0"/>
    </xf>
    <xf numFmtId="0" fontId="18" fillId="0" borderId="0" xfId="0" applyFont="1" applyAlignment="1" applyProtection="1">
      <alignment horizontal="left" vertical="center" wrapText="1" shrinkToFit="1"/>
      <protection locked="0"/>
    </xf>
    <xf numFmtId="0" fontId="23" fillId="0" borderId="13" xfId="0" applyFont="1" applyBorder="1" applyAlignment="1" applyProtection="1">
      <alignment vertical="center" wrapText="1" shrinkToFit="1"/>
      <protection locked="0"/>
    </xf>
    <xf numFmtId="0" fontId="23" fillId="0" borderId="0" xfId="0" applyFont="1" applyAlignment="1" applyProtection="1">
      <alignment vertical="center" wrapText="1" shrinkToFit="1"/>
      <protection locked="0"/>
    </xf>
    <xf numFmtId="0" fontId="23" fillId="0" borderId="14" xfId="0" applyFont="1" applyBorder="1" applyAlignment="1" applyProtection="1">
      <alignment vertical="center" wrapText="1" shrinkToFit="1"/>
      <protection locked="0"/>
    </xf>
    <xf numFmtId="177" fontId="18" fillId="0" borderId="0" xfId="0" applyNumberFormat="1" applyFont="1" applyAlignment="1" applyProtection="1">
      <alignment vertical="center" shrinkToFit="1"/>
      <protection locked="0"/>
    </xf>
    <xf numFmtId="177" fontId="18" fillId="0" borderId="14" xfId="0" applyNumberFormat="1" applyFont="1" applyBorder="1" applyAlignment="1" applyProtection="1">
      <alignment vertical="center" shrinkToFit="1"/>
      <protection locked="0"/>
    </xf>
    <xf numFmtId="0" fontId="19" fillId="0" borderId="16" xfId="0" applyFont="1" applyBorder="1" applyAlignment="1" applyProtection="1">
      <alignment horizontal="center" vertical="center" shrinkToFit="1"/>
      <protection locked="0"/>
    </xf>
    <xf numFmtId="0" fontId="19" fillId="0" borderId="17" xfId="0" applyFont="1" applyBorder="1" applyAlignment="1" applyProtection="1">
      <alignment horizontal="center" vertical="center" shrinkToFit="1"/>
      <protection locked="0"/>
    </xf>
    <xf numFmtId="177" fontId="16" fillId="0" borderId="16" xfId="0" applyNumberFormat="1" applyFont="1" applyBorder="1" applyAlignment="1" applyProtection="1">
      <alignment vertical="center" shrinkToFit="1"/>
      <protection locked="0"/>
    </xf>
    <xf numFmtId="177" fontId="16" fillId="0" borderId="17" xfId="0" applyNumberFormat="1" applyFont="1" applyBorder="1" applyAlignment="1" applyProtection="1">
      <alignment vertical="center" shrinkToFit="1"/>
      <protection locked="0"/>
    </xf>
    <xf numFmtId="177" fontId="11" fillId="0" borderId="12" xfId="0" applyNumberFormat="1" applyFont="1" applyBorder="1" applyAlignment="1" applyProtection="1">
      <alignment vertical="center" shrinkToFit="1"/>
      <protection locked="0"/>
    </xf>
    <xf numFmtId="177" fontId="11" fillId="0" borderId="0" xfId="0" applyNumberFormat="1" applyFont="1" applyAlignment="1" applyProtection="1">
      <alignment vertical="center" shrinkToFit="1"/>
      <protection locked="0"/>
    </xf>
    <xf numFmtId="177" fontId="11" fillId="0" borderId="18" xfId="0" applyNumberFormat="1" applyFont="1" applyBorder="1" applyAlignment="1" applyProtection="1">
      <alignment vertical="center" shrinkToFit="1"/>
      <protection locked="0"/>
    </xf>
    <xf numFmtId="0" fontId="19" fillId="0" borderId="0" xfId="0" applyFont="1" applyAlignment="1" applyProtection="1">
      <alignment horizontal="right" vertical="center" shrinkToFit="1"/>
      <protection locked="0"/>
    </xf>
    <xf numFmtId="0" fontId="19" fillId="0" borderId="0" xfId="0" applyFont="1" applyAlignment="1" applyProtection="1">
      <alignment horizontal="center" vertical="center" shrinkToFit="1"/>
      <protection locked="0"/>
    </xf>
    <xf numFmtId="0" fontId="19" fillId="0" borderId="18" xfId="0" applyFont="1" applyBorder="1" applyAlignment="1" applyProtection="1">
      <alignment horizontal="center" vertical="center" shrinkToFit="1"/>
      <protection locked="0"/>
    </xf>
    <xf numFmtId="0" fontId="1" fillId="0" borderId="3" xfId="0" applyFont="1" applyBorder="1" applyAlignment="1">
      <alignment horizontal="center" vertical="center"/>
    </xf>
    <xf numFmtId="0" fontId="19" fillId="0" borderId="6" xfId="0" applyFont="1" applyBorder="1" applyAlignment="1" applyProtection="1">
      <alignment horizontal="right" vertical="center" shrinkToFit="1"/>
      <protection locked="0"/>
    </xf>
    <xf numFmtId="0" fontId="19" fillId="0" borderId="6" xfId="0" applyFont="1" applyBorder="1" applyAlignment="1" applyProtection="1">
      <alignment horizontal="center" vertical="center" shrinkToFit="1"/>
      <protection locked="0"/>
    </xf>
    <xf numFmtId="0" fontId="19" fillId="0" borderId="22" xfId="0" applyFont="1" applyBorder="1" applyAlignment="1" applyProtection="1">
      <alignment horizontal="center" vertical="center" shrinkToFit="1"/>
      <protection locked="0"/>
    </xf>
    <xf numFmtId="0" fontId="18" fillId="0" borderId="19" xfId="0" applyFont="1" applyBorder="1" applyAlignment="1" applyProtection="1">
      <alignment horizontal="left" vertical="center" wrapText="1" shrinkToFit="1"/>
      <protection locked="0"/>
    </xf>
    <xf numFmtId="0" fontId="18" fillId="0" borderId="6" xfId="0" applyFont="1" applyBorder="1" applyAlignment="1" applyProtection="1">
      <alignment horizontal="left" vertical="center" wrapText="1" shrinkToFit="1"/>
      <protection locked="0"/>
    </xf>
    <xf numFmtId="0" fontId="23" fillId="0" borderId="20" xfId="0" applyFont="1" applyBorder="1" applyAlignment="1" applyProtection="1">
      <alignment vertical="center" wrapText="1" shrinkToFit="1"/>
      <protection locked="0"/>
    </xf>
    <xf numFmtId="0" fontId="23" fillId="0" borderId="6" xfId="0" applyFont="1" applyBorder="1" applyAlignment="1" applyProtection="1">
      <alignment vertical="center" wrapText="1" shrinkToFit="1"/>
      <protection locked="0"/>
    </xf>
    <xf numFmtId="0" fontId="23" fillId="0" borderId="21" xfId="0" applyFont="1" applyBorder="1" applyAlignment="1" applyProtection="1">
      <alignment vertical="center" wrapText="1" shrinkToFit="1"/>
      <protection locked="0"/>
    </xf>
    <xf numFmtId="177" fontId="18" fillId="0" borderId="6" xfId="0" applyNumberFormat="1" applyFont="1" applyBorder="1" applyAlignment="1" applyProtection="1">
      <alignment vertical="center" shrinkToFit="1"/>
      <protection locked="0"/>
    </xf>
    <xf numFmtId="177" fontId="18" fillId="0" borderId="21" xfId="0" applyNumberFormat="1" applyFont="1" applyBorder="1" applyAlignment="1" applyProtection="1">
      <alignment vertical="center" shrinkToFit="1"/>
      <protection locked="0"/>
    </xf>
    <xf numFmtId="177" fontId="11" fillId="0" borderId="19" xfId="0" applyNumberFormat="1" applyFont="1" applyBorder="1" applyAlignment="1" applyProtection="1">
      <alignment vertical="center" shrinkToFit="1"/>
      <protection locked="0"/>
    </xf>
    <xf numFmtId="177" fontId="11" fillId="0" borderId="6" xfId="0" applyNumberFormat="1" applyFont="1" applyBorder="1" applyAlignment="1" applyProtection="1">
      <alignment vertical="center" shrinkToFit="1"/>
      <protection locked="0"/>
    </xf>
    <xf numFmtId="177" fontId="11" fillId="0" borderId="22" xfId="0" applyNumberFormat="1" applyFont="1" applyBorder="1" applyAlignment="1" applyProtection="1">
      <alignment vertical="center" shrinkToFit="1"/>
      <protection locked="0"/>
    </xf>
    <xf numFmtId="0" fontId="19" fillId="0" borderId="24" xfId="0" applyFont="1" applyBorder="1" applyAlignment="1" applyProtection="1">
      <alignment horizontal="right" vertical="center" shrinkToFit="1"/>
      <protection locked="0"/>
    </xf>
    <xf numFmtId="0" fontId="19" fillId="0" borderId="24" xfId="0" applyFont="1" applyBorder="1" applyAlignment="1" applyProtection="1">
      <alignment horizontal="center" vertical="center" shrinkToFit="1"/>
      <protection locked="0"/>
    </xf>
    <xf numFmtId="0" fontId="19" fillId="0" borderId="27" xfId="0" applyFont="1" applyBorder="1" applyAlignment="1" applyProtection="1">
      <alignment horizontal="center" vertical="center" shrinkToFit="1"/>
      <protection locked="0"/>
    </xf>
    <xf numFmtId="177" fontId="21" fillId="0" borderId="3" xfId="0" applyNumberFormat="1" applyFont="1" applyBorder="1" applyAlignment="1" applyProtection="1">
      <alignment vertical="center" shrinkToFit="1"/>
      <protection locked="0"/>
    </xf>
    <xf numFmtId="177" fontId="21" fillId="0" borderId="4" xfId="0" applyNumberFormat="1" applyFont="1" applyBorder="1" applyAlignment="1" applyProtection="1">
      <alignment vertical="center" shrinkToFit="1"/>
      <protection locked="0"/>
    </xf>
    <xf numFmtId="177" fontId="21" fillId="0" borderId="7" xfId="0" applyNumberFormat="1" applyFont="1" applyBorder="1" applyAlignment="1" applyProtection="1">
      <alignment vertical="center" shrinkToFit="1"/>
      <protection locked="0"/>
    </xf>
    <xf numFmtId="0" fontId="18" fillId="0" borderId="23" xfId="0" applyFont="1" applyBorder="1" applyAlignment="1" applyProtection="1">
      <alignment horizontal="left" vertical="center" wrapText="1" shrinkToFit="1"/>
      <protection locked="0"/>
    </xf>
    <xf numFmtId="0" fontId="18" fillId="0" borderId="24" xfId="0" applyFont="1" applyBorder="1" applyAlignment="1" applyProtection="1">
      <alignment horizontal="left" vertical="center" wrapText="1" shrinkToFit="1"/>
      <protection locked="0"/>
    </xf>
    <xf numFmtId="0" fontId="23" fillId="0" borderId="25" xfId="0" applyFont="1" applyBorder="1" applyAlignment="1" applyProtection="1">
      <alignment vertical="center" wrapText="1" shrinkToFit="1"/>
      <protection locked="0"/>
    </xf>
    <xf numFmtId="0" fontId="23" fillId="0" borderId="24" xfId="0" applyFont="1" applyBorder="1" applyAlignment="1" applyProtection="1">
      <alignment vertical="center" wrapText="1" shrinkToFit="1"/>
      <protection locked="0"/>
    </xf>
    <xf numFmtId="0" fontId="23" fillId="0" borderId="26" xfId="0" applyFont="1" applyBorder="1" applyAlignment="1" applyProtection="1">
      <alignment vertical="center" wrapText="1" shrinkToFit="1"/>
      <protection locked="0"/>
    </xf>
    <xf numFmtId="177" fontId="18" fillId="0" borderId="24" xfId="0" applyNumberFormat="1" applyFont="1" applyBorder="1" applyAlignment="1" applyProtection="1">
      <alignment vertical="center" shrinkToFit="1"/>
      <protection locked="0"/>
    </xf>
    <xf numFmtId="177" fontId="18" fillId="0" borderId="26" xfId="0" applyNumberFormat="1" applyFont="1" applyBorder="1" applyAlignment="1" applyProtection="1">
      <alignment vertical="center" shrinkToFit="1"/>
      <protection locked="0"/>
    </xf>
    <xf numFmtId="0" fontId="19" fillId="0" borderId="13" xfId="0" applyFont="1" applyBorder="1" applyAlignment="1" applyProtection="1">
      <alignment horizontal="center" vertical="center" shrinkToFit="1"/>
      <protection locked="0"/>
    </xf>
    <xf numFmtId="177" fontId="16" fillId="0" borderId="13" xfId="0" applyNumberFormat="1" applyFont="1" applyBorder="1" applyAlignment="1" applyProtection="1">
      <alignment vertical="center" shrinkToFit="1"/>
      <protection locked="0"/>
    </xf>
    <xf numFmtId="177" fontId="16" fillId="0" borderId="0" xfId="0" applyNumberFormat="1" applyFont="1" applyAlignment="1" applyProtection="1">
      <alignment vertical="center" shrinkToFit="1"/>
      <protection locked="0"/>
    </xf>
    <xf numFmtId="177" fontId="11" fillId="0" borderId="23" xfId="0" applyNumberFormat="1" applyFont="1" applyBorder="1" applyAlignment="1" applyProtection="1">
      <alignment vertical="center" shrinkToFit="1"/>
      <protection locked="0"/>
    </xf>
    <xf numFmtId="177" fontId="11" fillId="0" borderId="24" xfId="0" applyNumberFormat="1" applyFont="1" applyBorder="1" applyAlignment="1" applyProtection="1">
      <alignment vertical="center" shrinkToFit="1"/>
      <protection locked="0"/>
    </xf>
    <xf numFmtId="177" fontId="11" fillId="0" borderId="27" xfId="0" applyNumberFormat="1" applyFont="1" applyBorder="1" applyAlignment="1" applyProtection="1">
      <alignmen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file>

<file path=xl/ctrlProps/ctrlProp2.xml><?xml version="1.0" encoding="utf-8"?>
<formControlPr xmlns="http://schemas.microsoft.com/office/spreadsheetml/2009/9/main" objectType="Radio" checked="Checked"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38100</xdr:colOff>
          <xdr:row>12</xdr:row>
          <xdr:rowOff>38100</xdr:rowOff>
        </xdr:from>
        <xdr:to>
          <xdr:col>29</xdr:col>
          <xdr:colOff>60960</xdr:colOff>
          <xdr:row>12</xdr:row>
          <xdr:rowOff>304800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12</xdr:row>
          <xdr:rowOff>38100</xdr:rowOff>
        </xdr:from>
        <xdr:to>
          <xdr:col>36</xdr:col>
          <xdr:colOff>60960</xdr:colOff>
          <xdr:row>12</xdr:row>
          <xdr:rowOff>304800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190500</xdr:colOff>
      <xdr:row>1</xdr:row>
      <xdr:rowOff>320386</xdr:rowOff>
    </xdr:from>
    <xdr:to>
      <xdr:col>41</xdr:col>
      <xdr:colOff>112569</xdr:colOff>
      <xdr:row>3</xdr:row>
      <xdr:rowOff>181841</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bwMode="auto">
        <a:xfrm>
          <a:off x="8753475" y="510886"/>
          <a:ext cx="1160319" cy="490105"/>
        </a:xfrm>
        <a:prstGeom prst="wedgeRoundRectCallout">
          <a:avLst>
            <a:gd name="adj1" fmla="val -88989"/>
            <a:gd name="adj2" fmla="val 60746"/>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1" upright="1"/>
        <a:lstStyle/>
        <a:p>
          <a:pPr algn="l"/>
          <a:r>
            <a:rPr kumimoji="1" lang="ja-JP" altLang="en-US" sz="1000">
              <a:latin typeface="BIZ UDPゴシック" panose="020B0400000000000000" pitchFamily="50" charset="-128"/>
              <a:ea typeface="BIZ UDPゴシック" panose="020B0400000000000000" pitchFamily="50" charset="-128"/>
            </a:rPr>
            <a:t>請求先の部署名を記入</a:t>
          </a:r>
        </a:p>
      </xdr:txBody>
    </xdr:sp>
    <xdr:clientData/>
  </xdr:twoCellAnchor>
  <xdr:twoCellAnchor>
    <xdr:from>
      <xdr:col>0</xdr:col>
      <xdr:colOff>43295</xdr:colOff>
      <xdr:row>0</xdr:row>
      <xdr:rowOff>8659</xdr:rowOff>
    </xdr:from>
    <xdr:to>
      <xdr:col>6</xdr:col>
      <xdr:colOff>8659</xdr:colOff>
      <xdr:row>1</xdr:row>
      <xdr:rowOff>363682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bwMode="auto">
        <a:xfrm>
          <a:off x="43295" y="8659"/>
          <a:ext cx="2613314" cy="545523"/>
        </a:xfrm>
        <a:prstGeom prst="rect">
          <a:avLst/>
        </a:prstGeom>
        <a:solidFill>
          <a:srgbClr val="FFFF9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outerShdw blurRad="50800" dist="38100" dir="2700000" algn="tl" rotWithShape="0">
            <a:prstClr val="black">
              <a:alpha val="40000"/>
            </a:prstClr>
          </a:outerShdw>
        </a:effectLst>
      </xdr:spPr>
      <xdr:txBody>
        <a:bodyPr vertOverflow="clip" horzOverflow="clip" wrap="square" lIns="18288" tIns="0" rIns="0" bIns="0" rtlCol="0" anchor="ctr" anchorCtr="1" upright="1"/>
        <a:lstStyle/>
        <a:p>
          <a:pPr algn="l"/>
          <a:r>
            <a:rPr kumimoji="1" lang="ja-JP" altLang="en-US" sz="1400">
              <a:solidFill>
                <a:srgbClr val="FF0000"/>
              </a:solidFill>
              <a:latin typeface="BIZ UDPゴシック" panose="020B0400000000000000" pitchFamily="50" charset="-128"/>
              <a:ea typeface="BIZ UDPゴシック" panose="020B0400000000000000" pitchFamily="50" charset="-128"/>
            </a:rPr>
            <a:t>インボイス対応版</a:t>
          </a:r>
          <a:r>
            <a:rPr kumimoji="1" lang="en-US" altLang="ja-JP" sz="2000">
              <a:solidFill>
                <a:srgbClr val="FF0000"/>
              </a:solidFill>
              <a:latin typeface="BIZ UDPゴシック" panose="020B0400000000000000" pitchFamily="50" charset="-128"/>
              <a:ea typeface="BIZ UDPゴシック" panose="020B0400000000000000" pitchFamily="50" charset="-128"/>
            </a:rPr>
            <a:t>【</a:t>
          </a:r>
          <a:r>
            <a:rPr kumimoji="1" lang="ja-JP" altLang="en-US" sz="2000">
              <a:solidFill>
                <a:srgbClr val="FF0000"/>
              </a:solidFill>
              <a:latin typeface="BIZ UDPゴシック" panose="020B0400000000000000" pitchFamily="50" charset="-128"/>
              <a:ea typeface="BIZ UDPゴシック" panose="020B0400000000000000" pitchFamily="50" charset="-128"/>
            </a:rPr>
            <a:t>記載例</a:t>
          </a:r>
          <a:r>
            <a:rPr kumimoji="1" lang="en-US" altLang="ja-JP" sz="2000">
              <a:solidFill>
                <a:srgbClr val="FF0000"/>
              </a:solidFill>
              <a:latin typeface="BIZ UDPゴシック" panose="020B0400000000000000" pitchFamily="50" charset="-128"/>
              <a:ea typeface="BIZ UDPゴシック" panose="020B0400000000000000" pitchFamily="50" charset="-128"/>
            </a:rPr>
            <a:t>】</a:t>
          </a:r>
          <a:endParaRPr kumimoji="1" lang="ja-JP" altLang="en-US" sz="20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39</xdr:col>
      <xdr:colOff>207817</xdr:colOff>
      <xdr:row>5</xdr:row>
      <xdr:rowOff>86590</xdr:rowOff>
    </xdr:from>
    <xdr:to>
      <xdr:col>41</xdr:col>
      <xdr:colOff>311727</xdr:colOff>
      <xdr:row>7</xdr:row>
      <xdr:rowOff>25977</xdr:rowOff>
    </xdr:to>
    <xdr:sp macro="" textlink="">
      <xdr:nvSpPr>
        <xdr:cNvPr id="6" name="角丸四角形吹き出し 5">
          <a:extLst>
            <a:ext uri="{FF2B5EF4-FFF2-40B4-BE49-F238E27FC236}">
              <a16:creationId xmlns:a16="http://schemas.microsoft.com/office/drawing/2014/main" id="{00000000-0008-0000-0000-000006000000}"/>
            </a:ext>
          </a:extLst>
        </xdr:cNvPr>
        <xdr:cNvSpPr/>
      </xdr:nvSpPr>
      <xdr:spPr bwMode="auto">
        <a:xfrm>
          <a:off x="8770792" y="1410565"/>
          <a:ext cx="1342160" cy="491837"/>
        </a:xfrm>
        <a:prstGeom prst="wedgeRoundRectCallout">
          <a:avLst>
            <a:gd name="adj1" fmla="val -128733"/>
            <a:gd name="adj2" fmla="val -3048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1" upright="1"/>
        <a:lstStyle/>
        <a:p>
          <a:pPr algn="l"/>
          <a:r>
            <a:rPr kumimoji="1" lang="ja-JP" altLang="en-US" sz="1000">
              <a:latin typeface="BIZ UDPゴシック" panose="020B0400000000000000" pitchFamily="50" charset="-128"/>
              <a:ea typeface="BIZ UDPゴシック" panose="020B0400000000000000" pitchFamily="50" charset="-128"/>
            </a:rPr>
            <a:t>請求者は記入不要</a:t>
          </a:r>
        </a:p>
      </xdr:txBody>
    </xdr:sp>
    <xdr:clientData/>
  </xdr:twoCellAnchor>
  <xdr:twoCellAnchor>
    <xdr:from>
      <xdr:col>12</xdr:col>
      <xdr:colOff>173182</xdr:colOff>
      <xdr:row>9</xdr:row>
      <xdr:rowOff>199159</xdr:rowOff>
    </xdr:from>
    <xdr:to>
      <xdr:col>18</xdr:col>
      <xdr:colOff>34636</xdr:colOff>
      <xdr:row>11</xdr:row>
      <xdr:rowOff>277093</xdr:rowOff>
    </xdr:to>
    <xdr:sp macro="" textlink="">
      <xdr:nvSpPr>
        <xdr:cNvPr id="7" name="角丸四角形吹き出し 6">
          <a:extLst>
            <a:ext uri="{FF2B5EF4-FFF2-40B4-BE49-F238E27FC236}">
              <a16:creationId xmlns:a16="http://schemas.microsoft.com/office/drawing/2014/main" id="{00000000-0008-0000-0000-000007000000}"/>
            </a:ext>
          </a:extLst>
        </xdr:cNvPr>
        <xdr:cNvSpPr/>
      </xdr:nvSpPr>
      <xdr:spPr bwMode="auto">
        <a:xfrm>
          <a:off x="4478482" y="2628034"/>
          <a:ext cx="1118754" cy="706584"/>
        </a:xfrm>
        <a:prstGeom prst="wedgeRoundRectCallout">
          <a:avLst>
            <a:gd name="adj1" fmla="val -28643"/>
            <a:gd name="adj2" fmla="val 108049"/>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latin typeface="BIZ UDPゴシック" panose="020B0400000000000000" pitchFamily="50" charset="-128"/>
              <a:ea typeface="BIZ UDPゴシック" panose="020B0400000000000000" pitchFamily="50" charset="-128"/>
            </a:rPr>
            <a:t>押印を</a:t>
          </a:r>
          <a:br>
            <a:rPr kumimoji="1" lang="en-US" altLang="ja-JP" sz="1100">
              <a:latin typeface="BIZ UDPゴシック" panose="020B0400000000000000" pitchFamily="50" charset="-128"/>
              <a:ea typeface="BIZ UDPゴシック" panose="020B0400000000000000" pitchFamily="50" charset="-128"/>
            </a:rPr>
          </a:br>
          <a:r>
            <a:rPr kumimoji="1" lang="ja-JP" altLang="en-US" sz="1100">
              <a:latin typeface="BIZ UDPゴシック" panose="020B0400000000000000" pitchFamily="50" charset="-128"/>
              <a:ea typeface="BIZ UDPゴシック" panose="020B0400000000000000" pitchFamily="50" charset="-128"/>
            </a:rPr>
            <a:t>お願いします。</a:t>
          </a:r>
        </a:p>
      </xdr:txBody>
    </xdr:sp>
    <xdr:clientData/>
  </xdr:twoCellAnchor>
  <xdr:twoCellAnchor>
    <xdr:from>
      <xdr:col>0</xdr:col>
      <xdr:colOff>43294</xdr:colOff>
      <xdr:row>10</xdr:row>
      <xdr:rowOff>155863</xdr:rowOff>
    </xdr:from>
    <xdr:to>
      <xdr:col>1</xdr:col>
      <xdr:colOff>199158</xdr:colOff>
      <xdr:row>13</xdr:row>
      <xdr:rowOff>17318</xdr:rowOff>
    </xdr:to>
    <xdr:sp macro="" textlink="">
      <xdr:nvSpPr>
        <xdr:cNvPr id="8" name="角丸四角形吹き出し 7">
          <a:extLst>
            <a:ext uri="{FF2B5EF4-FFF2-40B4-BE49-F238E27FC236}">
              <a16:creationId xmlns:a16="http://schemas.microsoft.com/office/drawing/2014/main" id="{00000000-0008-0000-0000-000008000000}"/>
            </a:ext>
          </a:extLst>
        </xdr:cNvPr>
        <xdr:cNvSpPr/>
      </xdr:nvSpPr>
      <xdr:spPr bwMode="auto">
        <a:xfrm>
          <a:off x="43294" y="2899063"/>
          <a:ext cx="1346489" cy="804430"/>
        </a:xfrm>
        <a:prstGeom prst="wedgeRoundRectCallout">
          <a:avLst>
            <a:gd name="adj1" fmla="val 98831"/>
            <a:gd name="adj2" fmla="val -81587"/>
            <a:gd name="adj3" fmla="val 16667"/>
          </a:avLst>
        </a:prstGeom>
        <a:solidFill>
          <a:schemeClr val="accent2">
            <a:lumMod val="20000"/>
            <a:lumOff val="80000"/>
          </a:schemeClr>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1" upright="1"/>
        <a:lstStyle/>
        <a:p>
          <a:pPr algn="l"/>
          <a:r>
            <a:rPr kumimoji="1" lang="ja-JP" altLang="en-US" sz="1000">
              <a:latin typeface="BIZ UDPゴシック" panose="020B0400000000000000" pitchFamily="50" charset="-128"/>
              <a:ea typeface="BIZ UDPゴシック" panose="020B0400000000000000" pitchFamily="50" charset="-128"/>
            </a:rPr>
            <a:t>（重要）</a:t>
          </a:r>
          <a:endParaRPr kumimoji="1" lang="en-US" altLang="ja-JP" sz="1000">
            <a:latin typeface="BIZ UDPゴシック" panose="020B0400000000000000" pitchFamily="50" charset="-128"/>
            <a:ea typeface="BIZ UDPゴシック" panose="020B0400000000000000" pitchFamily="50" charset="-128"/>
          </a:endParaRPr>
        </a:p>
        <a:p>
          <a:pPr algn="l"/>
          <a:r>
            <a:rPr kumimoji="1" lang="ja-JP" altLang="en-US" sz="1000">
              <a:latin typeface="BIZ UDPゴシック" panose="020B0400000000000000" pitchFamily="50" charset="-128"/>
              <a:ea typeface="BIZ UDPゴシック" panose="020B0400000000000000" pitchFamily="50" charset="-128"/>
            </a:rPr>
            <a:t>登録事業者の方は</a:t>
          </a:r>
          <a:br>
            <a:rPr kumimoji="1" lang="en-US" altLang="ja-JP" sz="1000">
              <a:latin typeface="BIZ UDPゴシック" panose="020B0400000000000000" pitchFamily="50" charset="-128"/>
              <a:ea typeface="BIZ UDPゴシック" panose="020B0400000000000000" pitchFamily="50" charset="-128"/>
            </a:rPr>
          </a:br>
          <a:r>
            <a:rPr kumimoji="1" lang="ja-JP" altLang="en-US" sz="1000">
              <a:latin typeface="BIZ UDPゴシック" panose="020B0400000000000000" pitchFamily="50" charset="-128"/>
              <a:ea typeface="BIZ UDPゴシック" panose="020B0400000000000000" pitchFamily="50" charset="-128"/>
            </a:rPr>
            <a:t>入力して下さい。</a:t>
          </a:r>
        </a:p>
      </xdr:txBody>
    </xdr:sp>
    <xdr:clientData/>
  </xdr:twoCellAnchor>
  <xdr:twoCellAnchor>
    <xdr:from>
      <xdr:col>0</xdr:col>
      <xdr:colOff>0</xdr:colOff>
      <xdr:row>2</xdr:row>
      <xdr:rowOff>77933</xdr:rowOff>
    </xdr:from>
    <xdr:to>
      <xdr:col>1</xdr:col>
      <xdr:colOff>155864</xdr:colOff>
      <xdr:row>7</xdr:row>
      <xdr:rowOff>95250</xdr:rowOff>
    </xdr:to>
    <xdr:sp macro="" textlink="">
      <xdr:nvSpPr>
        <xdr:cNvPr id="9" name="角丸四角形吹き出し 8">
          <a:extLst>
            <a:ext uri="{FF2B5EF4-FFF2-40B4-BE49-F238E27FC236}">
              <a16:creationId xmlns:a16="http://schemas.microsoft.com/office/drawing/2014/main" id="{00000000-0008-0000-0000-000009000000}"/>
            </a:ext>
          </a:extLst>
        </xdr:cNvPr>
        <xdr:cNvSpPr/>
      </xdr:nvSpPr>
      <xdr:spPr bwMode="auto">
        <a:xfrm>
          <a:off x="0" y="649433"/>
          <a:ext cx="1346489" cy="1322242"/>
        </a:xfrm>
        <a:prstGeom prst="wedgeRoundRectCallout">
          <a:avLst>
            <a:gd name="adj1" fmla="val 90498"/>
            <a:gd name="adj2" fmla="val 1230"/>
            <a:gd name="adj3" fmla="val 16667"/>
          </a:avLst>
        </a:prstGeom>
        <a:solidFill>
          <a:schemeClr val="accent2">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anchorCtr="1" upright="1"/>
        <a:lstStyle/>
        <a:p>
          <a:pPr algn="l"/>
          <a:r>
            <a:rPr kumimoji="1" lang="ja-JP" altLang="en-US" sz="1000">
              <a:latin typeface="BIZ UDPゴシック" panose="020B0400000000000000" pitchFamily="50" charset="-128"/>
              <a:ea typeface="BIZ UDPゴシック" panose="020B0400000000000000" pitchFamily="50" charset="-128"/>
            </a:rPr>
            <a:t>請求額を入力して下さい。</a:t>
          </a:r>
          <a:endParaRPr kumimoji="1" lang="en-US" altLang="ja-JP" sz="1000">
            <a:latin typeface="BIZ UDPゴシック" panose="020B0400000000000000" pitchFamily="50" charset="-128"/>
            <a:ea typeface="BIZ UDPゴシック" panose="020B0400000000000000" pitchFamily="50" charset="-128"/>
          </a:endParaRPr>
        </a:p>
        <a:p>
          <a:pPr algn="l"/>
          <a:r>
            <a:rPr kumimoji="1" lang="ja-JP" altLang="en-US" sz="1000">
              <a:latin typeface="BIZ UDPゴシック" panose="020B0400000000000000" pitchFamily="50" charset="-128"/>
              <a:ea typeface="BIZ UDPゴシック" panose="020B0400000000000000" pitchFamily="50" charset="-128"/>
            </a:rPr>
            <a:t>訂正（修正液、訂正印、書直し等）の跡がある場合、無効です。</a:t>
          </a:r>
          <a:br>
            <a:rPr kumimoji="1" lang="en-US" altLang="ja-JP" sz="1000">
              <a:latin typeface="BIZ UDPゴシック" panose="020B0400000000000000" pitchFamily="50" charset="-128"/>
              <a:ea typeface="BIZ UDPゴシック" panose="020B0400000000000000" pitchFamily="50" charset="-128"/>
            </a:rPr>
          </a:br>
          <a:r>
            <a:rPr kumimoji="1" lang="ja-JP" altLang="en-US" sz="1000" b="1">
              <a:solidFill>
                <a:srgbClr val="FF0000"/>
              </a:solidFill>
              <a:latin typeface="BIZ UDPゴシック" panose="020B0400000000000000" pitchFamily="50" charset="-128"/>
              <a:ea typeface="BIZ UDPゴシック" panose="020B0400000000000000" pitchFamily="50" charset="-128"/>
            </a:rPr>
            <a:t>下段の合計金額と一致します。</a:t>
          </a:r>
        </a:p>
      </xdr:txBody>
    </xdr:sp>
    <xdr:clientData/>
  </xdr:twoCellAnchor>
  <xdr:twoCellAnchor>
    <xdr:from>
      <xdr:col>19</xdr:col>
      <xdr:colOff>43296</xdr:colOff>
      <xdr:row>15</xdr:row>
      <xdr:rowOff>43295</xdr:rowOff>
    </xdr:from>
    <xdr:to>
      <xdr:col>30</xdr:col>
      <xdr:colOff>95250</xdr:colOff>
      <xdr:row>16</xdr:row>
      <xdr:rowOff>95249</xdr:rowOff>
    </xdr:to>
    <xdr:sp macro="" textlink="">
      <xdr:nvSpPr>
        <xdr:cNvPr id="10" name="角丸四角形吹き出し 9">
          <a:extLst>
            <a:ext uri="{FF2B5EF4-FFF2-40B4-BE49-F238E27FC236}">
              <a16:creationId xmlns:a16="http://schemas.microsoft.com/office/drawing/2014/main" id="{00000000-0008-0000-0000-00000A000000}"/>
            </a:ext>
          </a:extLst>
        </xdr:cNvPr>
        <xdr:cNvSpPr/>
      </xdr:nvSpPr>
      <xdr:spPr bwMode="auto">
        <a:xfrm>
          <a:off x="5748771" y="4358120"/>
          <a:ext cx="1623579" cy="366279"/>
        </a:xfrm>
        <a:prstGeom prst="wedgeRoundRectCallout">
          <a:avLst>
            <a:gd name="adj1" fmla="val -94347"/>
            <a:gd name="adj2" fmla="val -10210"/>
            <a:gd name="adj3" fmla="val 16667"/>
          </a:avLst>
        </a:prstGeom>
        <a:solidFill>
          <a:srgbClr val="FF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anchorCtr="1" upright="1"/>
        <a:lstStyle/>
        <a:p>
          <a:pPr algn="l"/>
          <a:r>
            <a:rPr kumimoji="1" lang="ja-JP" altLang="en-US" sz="900">
              <a:latin typeface="BIZ UDPゴシック" panose="020B0400000000000000" pitchFamily="50" charset="-128"/>
              <a:ea typeface="BIZ UDPゴシック" panose="020B0400000000000000" pitchFamily="50" charset="-128"/>
            </a:rPr>
            <a:t>責任者及び担当者名を</a:t>
          </a:r>
          <a:br>
            <a:rPr kumimoji="1" lang="en-US" altLang="ja-JP" sz="900">
              <a:latin typeface="BIZ UDPゴシック" panose="020B0400000000000000" pitchFamily="50" charset="-128"/>
              <a:ea typeface="BIZ UDPゴシック" panose="020B0400000000000000" pitchFamily="50" charset="-128"/>
            </a:rPr>
          </a:br>
          <a:r>
            <a:rPr kumimoji="1" lang="ja-JP" altLang="en-US" sz="900">
              <a:latin typeface="BIZ UDPゴシック" panose="020B0400000000000000" pitchFamily="50" charset="-128"/>
              <a:ea typeface="BIZ UDPゴシック" panose="020B0400000000000000" pitchFamily="50" charset="-128"/>
            </a:rPr>
            <a:t>記入又は押印（現行、任意）</a:t>
          </a:r>
        </a:p>
      </xdr:txBody>
    </xdr:sp>
    <xdr:clientData/>
  </xdr:twoCellAnchor>
  <xdr:twoCellAnchor>
    <xdr:from>
      <xdr:col>38</xdr:col>
      <xdr:colOff>34635</xdr:colOff>
      <xdr:row>14</xdr:row>
      <xdr:rowOff>51954</xdr:rowOff>
    </xdr:from>
    <xdr:to>
      <xdr:col>40</xdr:col>
      <xdr:colOff>623454</xdr:colOff>
      <xdr:row>18</xdr:row>
      <xdr:rowOff>60613</xdr:rowOff>
    </xdr:to>
    <xdr:sp macro="" textlink="">
      <xdr:nvSpPr>
        <xdr:cNvPr id="11" name="角丸四角形吹き出し 10">
          <a:extLst>
            <a:ext uri="{FF2B5EF4-FFF2-40B4-BE49-F238E27FC236}">
              <a16:creationId xmlns:a16="http://schemas.microsoft.com/office/drawing/2014/main" id="{00000000-0008-0000-0000-00000B000000}"/>
            </a:ext>
          </a:extLst>
        </xdr:cNvPr>
        <xdr:cNvSpPr/>
      </xdr:nvSpPr>
      <xdr:spPr bwMode="auto">
        <a:xfrm>
          <a:off x="8454735" y="4052454"/>
          <a:ext cx="1160319" cy="1037359"/>
        </a:xfrm>
        <a:prstGeom prst="wedgeRoundRectCallout">
          <a:avLst>
            <a:gd name="adj1" fmla="val -108248"/>
            <a:gd name="adj2" fmla="val 36055"/>
            <a:gd name="adj3" fmla="val 16667"/>
          </a:avLst>
        </a:prstGeom>
        <a:solidFill>
          <a:schemeClr val="accent2">
            <a:lumMod val="20000"/>
            <a:lumOff val="80000"/>
          </a:schemeClr>
        </a:solid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1" upright="1"/>
        <a:lstStyle/>
        <a:p>
          <a:pPr algn="l"/>
          <a:r>
            <a:rPr kumimoji="1" lang="ja-JP" altLang="en-US" sz="1000">
              <a:latin typeface="BIZ UDPゴシック" panose="020B0400000000000000" pitchFamily="50" charset="-128"/>
              <a:ea typeface="BIZ UDPゴシック" panose="020B0400000000000000" pitchFamily="50" charset="-128"/>
            </a:rPr>
            <a:t>（重要）</a:t>
          </a:r>
          <a:br>
            <a:rPr kumimoji="1" lang="en-US" altLang="ja-JP" sz="1000">
              <a:latin typeface="BIZ UDPゴシック" panose="020B0400000000000000" pitchFamily="50" charset="-128"/>
              <a:ea typeface="BIZ UDPゴシック" panose="020B0400000000000000" pitchFamily="50" charset="-128"/>
            </a:rPr>
          </a:br>
          <a:r>
            <a:rPr kumimoji="1" lang="ja-JP" altLang="en-US" sz="1000">
              <a:latin typeface="BIZ UDPゴシック" panose="020B0400000000000000" pitchFamily="50" charset="-128"/>
              <a:ea typeface="BIZ UDPゴシック" panose="020B0400000000000000" pitchFamily="50" charset="-128"/>
            </a:rPr>
            <a:t>リストから</a:t>
          </a:r>
          <a:br>
            <a:rPr kumimoji="1" lang="en-US" altLang="ja-JP" sz="1000">
              <a:latin typeface="BIZ UDPゴシック" panose="020B0400000000000000" pitchFamily="50" charset="-128"/>
              <a:ea typeface="BIZ UDPゴシック" panose="020B0400000000000000" pitchFamily="50" charset="-128"/>
            </a:rPr>
          </a:br>
          <a:r>
            <a:rPr kumimoji="1" lang="ja-JP" altLang="en-US" sz="1000">
              <a:latin typeface="BIZ UDPゴシック" panose="020B0400000000000000" pitchFamily="50" charset="-128"/>
              <a:ea typeface="BIZ UDPゴシック" panose="020B0400000000000000" pitchFamily="50" charset="-128"/>
            </a:rPr>
            <a:t>外税または内税を選択して下さい。</a:t>
          </a:r>
        </a:p>
      </xdr:txBody>
    </xdr:sp>
    <xdr:clientData/>
  </xdr:twoCellAnchor>
  <xdr:twoCellAnchor>
    <xdr:from>
      <xdr:col>39</xdr:col>
      <xdr:colOff>294408</xdr:colOff>
      <xdr:row>18</xdr:row>
      <xdr:rowOff>164521</xdr:rowOff>
    </xdr:from>
    <xdr:to>
      <xdr:col>41</xdr:col>
      <xdr:colOff>34637</xdr:colOff>
      <xdr:row>21</xdr:row>
      <xdr:rowOff>181841</xdr:rowOff>
    </xdr:to>
    <xdr:sp macro="" textlink="">
      <xdr:nvSpPr>
        <xdr:cNvPr id="12" name="角丸四角形吹き出し 11">
          <a:extLst>
            <a:ext uri="{FF2B5EF4-FFF2-40B4-BE49-F238E27FC236}">
              <a16:creationId xmlns:a16="http://schemas.microsoft.com/office/drawing/2014/main" id="{00000000-0008-0000-0000-00000C000000}"/>
            </a:ext>
          </a:extLst>
        </xdr:cNvPr>
        <xdr:cNvSpPr/>
      </xdr:nvSpPr>
      <xdr:spPr bwMode="auto">
        <a:xfrm>
          <a:off x="8857383" y="5193721"/>
          <a:ext cx="978479" cy="931720"/>
        </a:xfrm>
        <a:prstGeom prst="wedgeRoundRectCallout">
          <a:avLst>
            <a:gd name="adj1" fmla="val -114300"/>
            <a:gd name="adj2" fmla="val 2565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1" upright="1"/>
        <a:lstStyle/>
        <a:p>
          <a:pPr algn="l"/>
          <a:r>
            <a:rPr kumimoji="1" lang="ja-JP" altLang="en-US" sz="1000">
              <a:latin typeface="BIZ UDPゴシック" panose="020B0400000000000000" pitchFamily="50" charset="-128"/>
              <a:ea typeface="BIZ UDPゴシック" panose="020B0400000000000000" pitchFamily="50" charset="-128"/>
            </a:rPr>
            <a:t>納品日、事業完了日を入力して下さい。</a:t>
          </a:r>
          <a:endParaRPr kumimoji="1" lang="en-US" altLang="ja-JP" sz="1000">
            <a:latin typeface="BIZ UDPゴシック" panose="020B0400000000000000" pitchFamily="50" charset="-128"/>
            <a:ea typeface="BIZ UDPゴシック" panose="020B0400000000000000" pitchFamily="50" charset="-128"/>
          </a:endParaRPr>
        </a:p>
        <a:p>
          <a:pPr algn="l"/>
          <a:endParaRPr kumimoji="1" lang="ja-JP" altLang="en-US" sz="1000">
            <a:latin typeface="BIZ UDPゴシック" panose="020B0400000000000000" pitchFamily="50" charset="-128"/>
            <a:ea typeface="BIZ UDPゴシック" panose="020B0400000000000000" pitchFamily="50" charset="-128"/>
          </a:endParaRPr>
        </a:p>
      </xdr:txBody>
    </xdr:sp>
    <xdr:clientData/>
  </xdr:twoCellAnchor>
  <xdr:twoCellAnchor>
    <xdr:from>
      <xdr:col>10</xdr:col>
      <xdr:colOff>151534</xdr:colOff>
      <xdr:row>25</xdr:row>
      <xdr:rowOff>297007</xdr:rowOff>
    </xdr:from>
    <xdr:to>
      <xdr:col>15</xdr:col>
      <xdr:colOff>116898</xdr:colOff>
      <xdr:row>28</xdr:row>
      <xdr:rowOff>262371</xdr:rowOff>
    </xdr:to>
    <xdr:sp macro="" textlink="">
      <xdr:nvSpPr>
        <xdr:cNvPr id="13" name="角丸四角形吹き出し 12">
          <a:extLst>
            <a:ext uri="{FF2B5EF4-FFF2-40B4-BE49-F238E27FC236}">
              <a16:creationId xmlns:a16="http://schemas.microsoft.com/office/drawing/2014/main" id="{00000000-0008-0000-0000-00000D000000}"/>
            </a:ext>
          </a:extLst>
        </xdr:cNvPr>
        <xdr:cNvSpPr/>
      </xdr:nvSpPr>
      <xdr:spPr bwMode="auto">
        <a:xfrm>
          <a:off x="3904384" y="7459807"/>
          <a:ext cx="1346489" cy="879764"/>
        </a:xfrm>
        <a:prstGeom prst="wedgeRoundRectCallout">
          <a:avLst>
            <a:gd name="adj1" fmla="val -8936"/>
            <a:gd name="adj2" fmla="val -179108"/>
            <a:gd name="adj3" fmla="val 16667"/>
          </a:avLst>
        </a:prstGeom>
        <a:solidFill>
          <a:schemeClr val="accent2">
            <a:lumMod val="20000"/>
            <a:lumOff val="80000"/>
          </a:schemeClr>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anchorCtr="1" upright="1"/>
        <a:lstStyle/>
        <a:p>
          <a:pPr algn="l"/>
          <a:r>
            <a:rPr kumimoji="1" lang="ja-JP" altLang="en-US" sz="1000">
              <a:latin typeface="BIZ UDPゴシック" panose="020B0400000000000000" pitchFamily="50" charset="-128"/>
              <a:ea typeface="BIZ UDPゴシック" panose="020B0400000000000000" pitchFamily="50" charset="-128"/>
            </a:rPr>
            <a:t>（重要）</a:t>
          </a:r>
          <a:br>
            <a:rPr kumimoji="1" lang="en-US" altLang="ja-JP" sz="1000">
              <a:latin typeface="BIZ UDPゴシック" panose="020B0400000000000000" pitchFamily="50" charset="-128"/>
              <a:ea typeface="BIZ UDPゴシック" panose="020B0400000000000000" pitchFamily="50" charset="-128"/>
            </a:rPr>
          </a:br>
          <a:r>
            <a:rPr kumimoji="1" lang="ja-JP" altLang="en-US" sz="1000">
              <a:latin typeface="BIZ UDPゴシック" panose="020B0400000000000000" pitchFamily="50" charset="-128"/>
              <a:ea typeface="BIZ UDPゴシック" panose="020B0400000000000000" pitchFamily="50" charset="-128"/>
            </a:rPr>
            <a:t>軽減税率区分を入力して下さい。</a:t>
          </a:r>
          <a:br>
            <a:rPr kumimoji="1" lang="en-US" altLang="ja-JP" sz="1000">
              <a:latin typeface="BIZ UDPゴシック" panose="020B0400000000000000" pitchFamily="50" charset="-128"/>
              <a:ea typeface="BIZ UDPゴシック" panose="020B0400000000000000" pitchFamily="50" charset="-128"/>
            </a:rPr>
          </a:br>
          <a:r>
            <a:rPr kumimoji="1" lang="ja-JP" altLang="en-US" sz="1000">
              <a:latin typeface="BIZ UDPゴシック" panose="020B0400000000000000" pitchFamily="50" charset="-128"/>
              <a:ea typeface="BIZ UDPゴシック" panose="020B0400000000000000" pitchFamily="50" charset="-128"/>
            </a:rPr>
            <a:t>リスト表示されます。</a:t>
          </a:r>
        </a:p>
      </xdr:txBody>
    </xdr:sp>
    <xdr:clientData/>
  </xdr:twoCellAnchor>
  <xdr:twoCellAnchor>
    <xdr:from>
      <xdr:col>0</xdr:col>
      <xdr:colOff>1143000</xdr:colOff>
      <xdr:row>7</xdr:row>
      <xdr:rowOff>51954</xdr:rowOff>
    </xdr:from>
    <xdr:to>
      <xdr:col>5</xdr:col>
      <xdr:colOff>259773</xdr:colOff>
      <xdr:row>9</xdr:row>
      <xdr:rowOff>17318</xdr:rowOff>
    </xdr:to>
    <xdr:sp macro="" textlink="">
      <xdr:nvSpPr>
        <xdr:cNvPr id="14" name="角丸四角形吹き出し 13">
          <a:extLst>
            <a:ext uri="{FF2B5EF4-FFF2-40B4-BE49-F238E27FC236}">
              <a16:creationId xmlns:a16="http://schemas.microsoft.com/office/drawing/2014/main" id="{00000000-0008-0000-0000-00000E000000}"/>
            </a:ext>
          </a:extLst>
        </xdr:cNvPr>
        <xdr:cNvSpPr/>
      </xdr:nvSpPr>
      <xdr:spPr bwMode="auto">
        <a:xfrm>
          <a:off x="1143000" y="1928379"/>
          <a:ext cx="1488498" cy="517814"/>
        </a:xfrm>
        <a:prstGeom prst="wedgeRoundRectCallout">
          <a:avLst>
            <a:gd name="adj1" fmla="val 81231"/>
            <a:gd name="adj2" fmla="val 17157"/>
            <a:gd name="adj3" fmla="val 16667"/>
          </a:avLst>
        </a:prstGeom>
        <a:solidFill>
          <a:srgbClr val="FF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anchorCtr="1" upright="1"/>
        <a:lstStyle/>
        <a:p>
          <a:pPr algn="l"/>
          <a:r>
            <a:rPr kumimoji="1" lang="ja-JP" altLang="en-US" sz="1000">
              <a:latin typeface="BIZ UDPゴシック" panose="020B0400000000000000" pitchFamily="50" charset="-128"/>
              <a:ea typeface="BIZ UDPゴシック" panose="020B0400000000000000" pitchFamily="50" charset="-128"/>
            </a:rPr>
            <a:t>原則、請求年月日は記入して提出願います。</a:t>
          </a:r>
        </a:p>
      </xdr:txBody>
    </xdr:sp>
    <xdr:clientData/>
  </xdr:twoCellAnchor>
  <xdr:twoCellAnchor>
    <xdr:from>
      <xdr:col>15</xdr:col>
      <xdr:colOff>34636</xdr:colOff>
      <xdr:row>30</xdr:row>
      <xdr:rowOff>259772</xdr:rowOff>
    </xdr:from>
    <xdr:to>
      <xdr:col>37</xdr:col>
      <xdr:colOff>147204</xdr:colOff>
      <xdr:row>35</xdr:row>
      <xdr:rowOff>181840</xdr:rowOff>
    </xdr:to>
    <xdr:sp macro="" textlink="">
      <xdr:nvSpPr>
        <xdr:cNvPr id="15" name="角丸四角形 14">
          <a:extLst>
            <a:ext uri="{FF2B5EF4-FFF2-40B4-BE49-F238E27FC236}">
              <a16:creationId xmlns:a16="http://schemas.microsoft.com/office/drawing/2014/main" id="{00000000-0008-0000-0000-00000F000000}"/>
            </a:ext>
          </a:extLst>
        </xdr:cNvPr>
        <xdr:cNvSpPr/>
      </xdr:nvSpPr>
      <xdr:spPr bwMode="auto">
        <a:xfrm>
          <a:off x="5168611" y="8946572"/>
          <a:ext cx="3255818" cy="1446068"/>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1" upright="1"/>
        <a:lstStyle/>
        <a:p>
          <a:pPr algn="l"/>
          <a:r>
            <a:rPr kumimoji="1" lang="ja-JP" altLang="en-US" sz="1400">
              <a:solidFill>
                <a:srgbClr val="FF0000"/>
              </a:solidFill>
            </a:rPr>
            <a:t>　</a:t>
          </a:r>
          <a:r>
            <a:rPr kumimoji="1" lang="ja-JP" altLang="en-US" sz="1200" baseline="0">
              <a:solidFill>
                <a:srgbClr val="FF0000"/>
              </a:solidFill>
              <a:latin typeface="BIZ UDゴシック" panose="020B0400000000000000" pitchFamily="49" charset="-128"/>
              <a:ea typeface="BIZ UDゴシック" panose="020B0400000000000000" pitchFamily="49" charset="-128"/>
            </a:rPr>
            <a:t>（別紙）請求内訳 用紙を使用した場合</a:t>
          </a:r>
          <a:r>
            <a:rPr kumimoji="1" lang="ja-JP" altLang="en-US" sz="1200" baseline="0">
              <a:solidFill>
                <a:sysClr val="windowText" lastClr="000000"/>
              </a:solidFill>
              <a:latin typeface="BIZ UDゴシック" panose="020B0400000000000000" pitchFamily="49" charset="-128"/>
              <a:ea typeface="BIZ UDゴシック" panose="020B0400000000000000" pitchFamily="49" charset="-128"/>
            </a:rPr>
            <a:t>は、当様式の</a:t>
          </a:r>
          <a:r>
            <a:rPr kumimoji="1" lang="ja-JP" altLang="en-US" sz="1200" u="sng" baseline="0">
              <a:solidFill>
                <a:srgbClr val="FF0000"/>
              </a:solidFill>
              <a:latin typeface="BIZ UDゴシック" panose="020B0400000000000000" pitchFamily="49" charset="-128"/>
              <a:ea typeface="BIZ UDゴシック" panose="020B0400000000000000" pitchFamily="49" charset="-128"/>
            </a:rPr>
            <a:t>内訳欄は上記</a:t>
          </a:r>
          <a:r>
            <a:rPr kumimoji="1" lang="ja-JP" altLang="en-US" sz="1200" baseline="0">
              <a:solidFill>
                <a:sysClr val="windowText" lastClr="000000"/>
              </a:solidFill>
              <a:latin typeface="BIZ UDゴシック" panose="020B0400000000000000" pitchFamily="49" charset="-128"/>
              <a:ea typeface="BIZ UDゴシック" panose="020B0400000000000000" pitchFamily="49" charset="-128"/>
            </a:rPr>
            <a:t>の様に入力願います。</a:t>
          </a:r>
        </a:p>
      </xdr:txBody>
    </xdr:sp>
    <xdr:clientData/>
  </xdr:twoCellAnchor>
  <xdr:twoCellAnchor>
    <xdr:from>
      <xdr:col>7</xdr:col>
      <xdr:colOff>268431</xdr:colOff>
      <xdr:row>0</xdr:row>
      <xdr:rowOff>43296</xdr:rowOff>
    </xdr:from>
    <xdr:to>
      <xdr:col>28</xdr:col>
      <xdr:colOff>8659</xdr:colOff>
      <xdr:row>3</xdr:row>
      <xdr:rowOff>95250</xdr:rowOff>
    </xdr:to>
    <xdr:sp macro="" textlink="">
      <xdr:nvSpPr>
        <xdr:cNvPr id="16" name="楕円 15">
          <a:extLst>
            <a:ext uri="{FF2B5EF4-FFF2-40B4-BE49-F238E27FC236}">
              <a16:creationId xmlns:a16="http://schemas.microsoft.com/office/drawing/2014/main" id="{00000000-0008-0000-0000-000010000000}"/>
            </a:ext>
          </a:extLst>
        </xdr:cNvPr>
        <xdr:cNvSpPr/>
      </xdr:nvSpPr>
      <xdr:spPr bwMode="auto">
        <a:xfrm>
          <a:off x="3192606" y="43296"/>
          <a:ext cx="3807403" cy="871104"/>
        </a:xfrm>
        <a:prstGeom prst="ellipse">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1" upright="1"/>
        <a:lstStyle/>
        <a:p>
          <a:pPr algn="ctr"/>
          <a:r>
            <a:rPr kumimoji="1" lang="ja-JP" altLang="en-US" sz="1400" b="1">
              <a:solidFill>
                <a:srgbClr val="FF0000"/>
              </a:solidFill>
              <a:latin typeface="BIZ UDゴシック" panose="020B0400000000000000" pitchFamily="49" charset="-128"/>
              <a:ea typeface="BIZ UDゴシック" panose="020B0400000000000000" pitchFamily="49" charset="-128"/>
            </a:rPr>
            <a:t>（別紙）請求内訳</a:t>
          </a:r>
          <a:r>
            <a:rPr kumimoji="1" lang="ja-JP" altLang="en-US" sz="1200">
              <a:solidFill>
                <a:srgbClr val="FF0000"/>
              </a:solidFill>
              <a:latin typeface="BIZ UDゴシック" panose="020B0400000000000000" pitchFamily="49" charset="-128"/>
              <a:ea typeface="BIZ UDゴシック" panose="020B0400000000000000" pitchFamily="49" charset="-128"/>
            </a:rPr>
            <a:t>を使用する場合</a:t>
          </a:r>
          <a:r>
            <a:rPr kumimoji="1" lang="ja-JP" altLang="en-US" sz="1400">
              <a:solidFill>
                <a:srgbClr val="FF0000"/>
              </a:solidFill>
              <a:latin typeface="BIZ UDゴシック" panose="020B0400000000000000" pitchFamily="49" charset="-128"/>
              <a:ea typeface="BIZ UDゴシック" panose="020B0400000000000000" pitchFamily="49" charset="-128"/>
            </a:rPr>
            <a:t>の</a:t>
          </a:r>
          <a:r>
            <a:rPr kumimoji="1" lang="ja-JP" altLang="en-US" sz="1400" b="1" u="sng">
              <a:solidFill>
                <a:srgbClr val="FF0000"/>
              </a:solidFill>
              <a:latin typeface="BIZ UDゴシック" panose="020B0400000000000000" pitchFamily="49" charset="-128"/>
              <a:ea typeface="BIZ UDゴシック" panose="020B0400000000000000" pitchFamily="49" charset="-128"/>
            </a:rPr>
            <a:t>請求書様式</a:t>
          </a:r>
          <a:r>
            <a:rPr kumimoji="1" lang="en-US" altLang="ja-JP" sz="1400" b="1" u="sng">
              <a:solidFill>
                <a:srgbClr val="FF0000"/>
              </a:solidFill>
              <a:latin typeface="BIZ UDゴシック" panose="020B0400000000000000" pitchFamily="49" charset="-128"/>
              <a:ea typeface="BIZ UDゴシック" panose="020B0400000000000000" pitchFamily="49" charset="-128"/>
            </a:rPr>
            <a:t>【</a:t>
          </a:r>
          <a:r>
            <a:rPr kumimoji="1" lang="ja-JP" altLang="en-US" sz="1400" b="1" u="sng">
              <a:solidFill>
                <a:srgbClr val="FF0000"/>
              </a:solidFill>
              <a:latin typeface="BIZ UDゴシック" panose="020B0400000000000000" pitchFamily="49" charset="-128"/>
              <a:ea typeface="BIZ UDゴシック" panose="020B0400000000000000" pitchFamily="49" charset="-128"/>
            </a:rPr>
            <a:t>記載例</a:t>
          </a:r>
          <a:r>
            <a:rPr kumimoji="1" lang="en-US" altLang="ja-JP" sz="1400" b="1" u="sng">
              <a:solidFill>
                <a:srgbClr val="FF0000"/>
              </a:solidFill>
              <a:latin typeface="BIZ UDゴシック" panose="020B0400000000000000" pitchFamily="49" charset="-128"/>
              <a:ea typeface="BIZ UDゴシック" panose="020B0400000000000000" pitchFamily="49" charset="-128"/>
            </a:rPr>
            <a:t>】</a:t>
          </a:r>
          <a:endParaRPr kumimoji="1" lang="ja-JP" altLang="en-US" sz="1400" b="1" u="sng">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xdr:from>
      <xdr:col>2</xdr:col>
      <xdr:colOff>181841</xdr:colOff>
      <xdr:row>30</xdr:row>
      <xdr:rowOff>268431</xdr:rowOff>
    </xdr:from>
    <xdr:to>
      <xdr:col>14</xdr:col>
      <xdr:colOff>155864</xdr:colOff>
      <xdr:row>35</xdr:row>
      <xdr:rowOff>190499</xdr:rowOff>
    </xdr:to>
    <xdr:sp macro="" textlink="">
      <xdr:nvSpPr>
        <xdr:cNvPr id="17" name="角丸四角形 16">
          <a:extLst>
            <a:ext uri="{FF2B5EF4-FFF2-40B4-BE49-F238E27FC236}">
              <a16:creationId xmlns:a16="http://schemas.microsoft.com/office/drawing/2014/main" id="{00000000-0008-0000-0000-000011000000}"/>
            </a:ext>
          </a:extLst>
        </xdr:cNvPr>
        <xdr:cNvSpPr/>
      </xdr:nvSpPr>
      <xdr:spPr bwMode="auto">
        <a:xfrm>
          <a:off x="1724891" y="8955231"/>
          <a:ext cx="3288723" cy="1446068"/>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1" upright="1"/>
        <a:lstStyle/>
        <a:p>
          <a:pPr algn="l"/>
          <a:r>
            <a:rPr kumimoji="1" lang="ja-JP" altLang="en-US" sz="1400">
              <a:solidFill>
                <a:srgbClr val="FF0000"/>
              </a:solidFill>
            </a:rPr>
            <a:t>　</a:t>
          </a:r>
          <a:r>
            <a:rPr kumimoji="1" lang="ja-JP" altLang="en-US" sz="1200">
              <a:solidFill>
                <a:srgbClr val="FF0000"/>
              </a:solidFill>
              <a:latin typeface="BIZ UDゴシック" panose="020B0400000000000000" pitchFamily="49" charset="-128"/>
              <a:ea typeface="BIZ UDゴシック" panose="020B0400000000000000" pitchFamily="49" charset="-128"/>
            </a:rPr>
            <a:t>表示中の金額及び品名等の内容は、記載例としてランダムに入力しておりますが、実際の作成にあたっては、請求内容にご注意願います。</a:t>
          </a:r>
        </a:p>
      </xdr:txBody>
    </xdr:sp>
    <xdr:clientData/>
  </xdr:twoCellAnchor>
  <xdr:twoCellAnchor>
    <xdr:from>
      <xdr:col>35</xdr:col>
      <xdr:colOff>43296</xdr:colOff>
      <xdr:row>33</xdr:row>
      <xdr:rowOff>233796</xdr:rowOff>
    </xdr:from>
    <xdr:to>
      <xdr:col>40</xdr:col>
      <xdr:colOff>666751</xdr:colOff>
      <xdr:row>38</xdr:row>
      <xdr:rowOff>17318</xdr:rowOff>
    </xdr:to>
    <xdr:sp macro="" textlink="">
      <xdr:nvSpPr>
        <xdr:cNvPr id="18" name="角丸四角形吹き出し 17">
          <a:extLst>
            <a:ext uri="{FF2B5EF4-FFF2-40B4-BE49-F238E27FC236}">
              <a16:creationId xmlns:a16="http://schemas.microsoft.com/office/drawing/2014/main" id="{00000000-0008-0000-0000-000012000000}"/>
            </a:ext>
          </a:extLst>
        </xdr:cNvPr>
        <xdr:cNvSpPr/>
      </xdr:nvSpPr>
      <xdr:spPr bwMode="auto">
        <a:xfrm>
          <a:off x="8034771" y="9834996"/>
          <a:ext cx="1623580" cy="1307522"/>
        </a:xfrm>
        <a:prstGeom prst="wedgeRoundRectCallout">
          <a:avLst>
            <a:gd name="adj1" fmla="val -72658"/>
            <a:gd name="adj2" fmla="val 25155"/>
            <a:gd name="adj3" fmla="val 16667"/>
          </a:avLst>
        </a:prstGeom>
        <a:solidFill>
          <a:schemeClr val="accent2">
            <a:lumMod val="20000"/>
            <a:lumOff val="80000"/>
          </a:schemeClr>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anchorCtr="1"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latin typeface="BIZ UDPゴシック" panose="020B0400000000000000" pitchFamily="50" charset="-128"/>
              <a:ea typeface="BIZ UDPゴシック" panose="020B0400000000000000" pitchFamily="50" charset="-128"/>
            </a:rPr>
            <a:t>（重要）</a:t>
          </a:r>
          <a:br>
            <a:rPr kumimoji="1" lang="en-US" altLang="ja-JP" sz="1000">
              <a:latin typeface="BIZ UDPゴシック" panose="020B0400000000000000" pitchFamily="50" charset="-128"/>
              <a:ea typeface="BIZ UDPゴシック" panose="020B0400000000000000" pitchFamily="50" charset="-128"/>
            </a:rPr>
          </a:br>
          <a:r>
            <a:rPr kumimoji="1" lang="ja-JP" altLang="en-US" sz="1000">
              <a:latin typeface="BIZ UDPゴシック" panose="020B0400000000000000" pitchFamily="50" charset="-128"/>
              <a:ea typeface="BIZ UDPゴシック" panose="020B0400000000000000" pitchFamily="50" charset="-128"/>
            </a:rPr>
            <a:t>外税の場合</a:t>
          </a:r>
          <a:br>
            <a:rPr kumimoji="1" lang="en-US" altLang="ja-JP" sz="1000">
              <a:latin typeface="BIZ UDPゴシック" panose="020B0400000000000000" pitchFamily="50" charset="-128"/>
              <a:ea typeface="BIZ UDPゴシック" panose="020B0400000000000000" pitchFamily="50" charset="-128"/>
            </a:rPr>
          </a:br>
          <a:r>
            <a:rPr kumimoji="1" lang="ja-JP" altLang="en-US" sz="1000">
              <a:latin typeface="BIZ UDPゴシック" panose="020B0400000000000000" pitchFamily="50" charset="-128"/>
              <a:ea typeface="BIZ UDPゴシック" panose="020B0400000000000000" pitchFamily="50" charset="-128"/>
            </a:rPr>
            <a:t>　</a:t>
          </a:r>
          <a:r>
            <a:rPr kumimoji="1" lang="ja-JP" altLang="en-US"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合計＝</a:t>
          </a:r>
          <a:br>
            <a:rPr kumimoji="1" lang="en-US"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br>
          <a:r>
            <a:rPr kumimoji="1" lang="ja-JP" altLang="en-US"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　</a:t>
          </a:r>
          <a:r>
            <a:rPr kumimoji="1" lang="ja-JP" altLang="en-US" sz="1000">
              <a:latin typeface="BIZ UDPゴシック" panose="020B0400000000000000" pitchFamily="50" charset="-128"/>
              <a:ea typeface="BIZ UDPゴシック" panose="020B0400000000000000" pitchFamily="50" charset="-128"/>
            </a:rPr>
            <a:t>内訳計＋左記消費税額</a:t>
          </a:r>
          <a:br>
            <a:rPr kumimoji="1" lang="en-US" altLang="ja-JP" sz="1000">
              <a:latin typeface="BIZ UDPゴシック" panose="020B0400000000000000" pitchFamily="50" charset="-128"/>
              <a:ea typeface="BIZ UDPゴシック" panose="020B0400000000000000" pitchFamily="50" charset="-128"/>
            </a:rPr>
          </a:br>
          <a:r>
            <a:rPr kumimoji="1" lang="ja-JP" altLang="en-US"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内税の場合</a:t>
          </a:r>
          <a:br>
            <a:rPr kumimoji="1" lang="en-US"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br>
          <a:r>
            <a:rPr kumimoji="1" lang="ja-JP" altLang="en-US"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　内訳計＝合計</a:t>
          </a:r>
          <a:br>
            <a:rPr kumimoji="1" lang="en-US"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br>
          <a:r>
            <a:rPr kumimoji="1" lang="ja-JP" altLang="en-US"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の</a:t>
          </a:r>
          <a:r>
            <a:rPr kumimoji="1" lang="ja-JP" altLang="en-US" sz="10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うち</a:t>
          </a:r>
          <a:r>
            <a:rPr kumimoji="1" lang="ja-JP" altLang="en-US"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、左記消費税額</a:t>
          </a:r>
          <a:endParaRPr kumimoji="1" lang="ja-JP" altLang="en-US" sz="1000">
            <a:latin typeface="BIZ UDPゴシック" panose="020B0400000000000000" pitchFamily="50" charset="-128"/>
            <a:ea typeface="BIZ UDPゴシック" panose="020B0400000000000000" pitchFamily="50" charset="-128"/>
          </a:endParaRPr>
        </a:p>
      </xdr:txBody>
    </xdr:sp>
    <xdr:clientData/>
  </xdr:twoCellAnchor>
  <xdr:twoCellAnchor>
    <xdr:from>
      <xdr:col>0</xdr:col>
      <xdr:colOff>34636</xdr:colOff>
      <xdr:row>32</xdr:row>
      <xdr:rowOff>190500</xdr:rowOff>
    </xdr:from>
    <xdr:to>
      <xdr:col>1</xdr:col>
      <xdr:colOff>190500</xdr:colOff>
      <xdr:row>38</xdr:row>
      <xdr:rowOff>38100</xdr:rowOff>
    </xdr:to>
    <xdr:sp macro="" textlink="">
      <xdr:nvSpPr>
        <xdr:cNvPr id="19" name="角丸四角形吹き出し 18">
          <a:extLst>
            <a:ext uri="{FF2B5EF4-FFF2-40B4-BE49-F238E27FC236}">
              <a16:creationId xmlns:a16="http://schemas.microsoft.com/office/drawing/2014/main" id="{00000000-0008-0000-0000-000013000000}"/>
            </a:ext>
          </a:extLst>
        </xdr:cNvPr>
        <xdr:cNvSpPr/>
      </xdr:nvSpPr>
      <xdr:spPr bwMode="auto">
        <a:xfrm>
          <a:off x="34636" y="9486900"/>
          <a:ext cx="1346489" cy="1676400"/>
        </a:xfrm>
        <a:prstGeom prst="wedgeRoundRectCallout">
          <a:avLst>
            <a:gd name="adj1" fmla="val 78231"/>
            <a:gd name="adj2" fmla="val 23395"/>
            <a:gd name="adj3" fmla="val 16667"/>
          </a:avLst>
        </a:prstGeom>
        <a:solidFill>
          <a:schemeClr val="accent2">
            <a:lumMod val="20000"/>
            <a:lumOff val="80000"/>
          </a:schemeClr>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1" upright="1"/>
        <a:lstStyle/>
        <a:p>
          <a:pPr algn="l"/>
          <a:r>
            <a:rPr kumimoji="1" lang="ja-JP" altLang="en-US"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（重要）</a:t>
          </a:r>
          <a:endParaRPr kumimoji="1" lang="en-US"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algn="l"/>
          <a:r>
            <a:rPr kumimoji="1" lang="ja-JP" altLang="en-US"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「消費税及び地方消費税」</a:t>
          </a:r>
          <a:r>
            <a:rPr kumimoji="1" lang="ja-JP" altLang="en-US"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1" lang="ja-JP" altLang="en-US"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「合計」</a:t>
          </a:r>
          <a:r>
            <a:rPr kumimoji="1" lang="ja-JP" altLang="en-US"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1" lang="ja-JP" altLang="en-US"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「適用税率内訳」</a:t>
          </a:r>
          <a:r>
            <a:rPr kumimoji="1" lang="ja-JP" altLang="en-US"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欄は</a:t>
          </a:r>
          <a:r>
            <a:rPr kumimoji="1" lang="ja-JP" altLang="en-US" sz="100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計算式</a:t>
          </a:r>
          <a:r>
            <a:rPr kumimoji="1" lang="ja-JP" altLang="en-US"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が入力されてます。</a:t>
          </a:r>
          <a:endParaRPr kumimoji="1" lang="en-US"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algn="l"/>
          <a:br>
            <a:rPr kumimoji="1" lang="en-US"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br>
          <a:r>
            <a:rPr kumimoji="1" lang="ja-JP" altLang="en-US" sz="1000">
              <a:latin typeface="BIZ UDPゴシック" panose="020B0400000000000000" pitchFamily="50" charset="-128"/>
              <a:ea typeface="BIZ UDPゴシック" panose="020B0400000000000000" pitchFamily="50" charset="-128"/>
            </a:rPr>
            <a:t>消費税額の端数処理は、切り捨てとしています。</a:t>
          </a:r>
        </a:p>
      </xdr:txBody>
    </xdr:sp>
    <xdr:clientData/>
  </xdr:twoCellAnchor>
  <xdr:twoCellAnchor>
    <xdr:from>
      <xdr:col>38</xdr:col>
      <xdr:colOff>38100</xdr:colOff>
      <xdr:row>12</xdr:row>
      <xdr:rowOff>47625</xdr:rowOff>
    </xdr:from>
    <xdr:to>
      <xdr:col>40</xdr:col>
      <xdr:colOff>626919</xdr:colOff>
      <xdr:row>14</xdr:row>
      <xdr:rowOff>866</xdr:rowOff>
    </xdr:to>
    <xdr:sp macro="" textlink="">
      <xdr:nvSpPr>
        <xdr:cNvPr id="20" name="角丸四角形吹き出し 19">
          <a:extLst>
            <a:ext uri="{FF2B5EF4-FFF2-40B4-BE49-F238E27FC236}">
              <a16:creationId xmlns:a16="http://schemas.microsoft.com/office/drawing/2014/main" id="{00000000-0008-0000-0000-000014000000}"/>
            </a:ext>
          </a:extLst>
        </xdr:cNvPr>
        <xdr:cNvSpPr/>
      </xdr:nvSpPr>
      <xdr:spPr bwMode="auto">
        <a:xfrm>
          <a:off x="8458200" y="3419475"/>
          <a:ext cx="1160319" cy="581891"/>
        </a:xfrm>
        <a:prstGeom prst="wedgeRoundRectCallout">
          <a:avLst>
            <a:gd name="adj1" fmla="val -98019"/>
            <a:gd name="adj2" fmla="val 8989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1" upright="1"/>
        <a:lstStyle/>
        <a:p>
          <a:pPr algn="l"/>
          <a:r>
            <a:rPr kumimoji="1" lang="ja-JP" altLang="en-US" sz="1000">
              <a:latin typeface="BIZ UDPゴシック" panose="020B0400000000000000" pitchFamily="50" charset="-128"/>
              <a:ea typeface="BIZ UDPゴシック" panose="020B0400000000000000" pitchFamily="50" charset="-128"/>
            </a:rPr>
            <a:t>請求者が管理する記号番号等です。</a:t>
          </a:r>
          <a:endParaRPr kumimoji="1" lang="en-US" altLang="ja-JP" sz="1000">
            <a:latin typeface="BIZ UDPゴシック" panose="020B0400000000000000" pitchFamily="50" charset="-128"/>
            <a:ea typeface="BIZ UDPゴシック" panose="020B0400000000000000" pitchFamily="50" charset="-128"/>
          </a:endParaRPr>
        </a:p>
        <a:p>
          <a:pPr algn="l"/>
          <a:r>
            <a:rPr kumimoji="1" lang="ja-JP" altLang="en-US" sz="1000">
              <a:latin typeface="BIZ UDPゴシック" panose="020B0400000000000000" pitchFamily="50" charset="-128"/>
              <a:ea typeface="BIZ UDPゴシック" panose="020B0400000000000000" pitchFamily="50" charset="-128"/>
            </a:rPr>
            <a:t>（入力は任意）</a:t>
          </a:r>
        </a:p>
      </xdr:txBody>
    </xdr:sp>
    <xdr:clientData/>
  </xdr:twoCellAnchor>
  <xdr:twoCellAnchor>
    <xdr:from>
      <xdr:col>18</xdr:col>
      <xdr:colOff>76200</xdr:colOff>
      <xdr:row>25</xdr:row>
      <xdr:rowOff>85725</xdr:rowOff>
    </xdr:from>
    <xdr:to>
      <xdr:col>32</xdr:col>
      <xdr:colOff>110837</xdr:colOff>
      <xdr:row>29</xdr:row>
      <xdr:rowOff>95250</xdr:rowOff>
    </xdr:to>
    <xdr:sp macro="" textlink="">
      <xdr:nvSpPr>
        <xdr:cNvPr id="21" name="角丸四角形吹き出し 20">
          <a:extLst>
            <a:ext uri="{FF2B5EF4-FFF2-40B4-BE49-F238E27FC236}">
              <a16:creationId xmlns:a16="http://schemas.microsoft.com/office/drawing/2014/main" id="{00000000-0008-0000-0000-000015000000}"/>
            </a:ext>
          </a:extLst>
        </xdr:cNvPr>
        <xdr:cNvSpPr/>
      </xdr:nvSpPr>
      <xdr:spPr bwMode="auto">
        <a:xfrm>
          <a:off x="5638800" y="7248525"/>
          <a:ext cx="2034887" cy="1228725"/>
        </a:xfrm>
        <a:prstGeom prst="wedgeRoundRectCallout">
          <a:avLst>
            <a:gd name="adj1" fmla="val -120101"/>
            <a:gd name="adj2" fmla="val -186153"/>
            <a:gd name="adj3" fmla="val 16667"/>
          </a:avLst>
        </a:prstGeom>
        <a:solidFill>
          <a:schemeClr val="accent2">
            <a:lumMod val="20000"/>
            <a:lumOff val="80000"/>
          </a:schemeClr>
        </a:solid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anchorCtr="1" upright="1"/>
        <a:lstStyle/>
        <a:p>
          <a:pPr algn="l"/>
          <a:endParaRPr kumimoji="1" lang="ja-JP" altLang="en-US" sz="1000">
            <a:latin typeface="BIZ UDPゴシック" panose="020B0400000000000000" pitchFamily="50" charset="-128"/>
            <a:ea typeface="BIZ UDPゴシック" panose="020B0400000000000000" pitchFamily="50" charset="-128"/>
          </a:endParaRPr>
        </a:p>
      </xdr:txBody>
    </xdr:sp>
    <xdr:clientData/>
  </xdr:twoCellAnchor>
  <xdr:twoCellAnchor>
    <xdr:from>
      <xdr:col>18</xdr:col>
      <xdr:colOff>87456</xdr:colOff>
      <xdr:row>25</xdr:row>
      <xdr:rowOff>28575</xdr:rowOff>
    </xdr:from>
    <xdr:to>
      <xdr:col>32</xdr:col>
      <xdr:colOff>122093</xdr:colOff>
      <xdr:row>30</xdr:row>
      <xdr:rowOff>171450</xdr:rowOff>
    </xdr:to>
    <xdr:sp macro="" textlink="">
      <xdr:nvSpPr>
        <xdr:cNvPr id="22" name="角丸四角形吹き出し 21">
          <a:extLst>
            <a:ext uri="{FF2B5EF4-FFF2-40B4-BE49-F238E27FC236}">
              <a16:creationId xmlns:a16="http://schemas.microsoft.com/office/drawing/2014/main" id="{00000000-0008-0000-0000-000016000000}"/>
            </a:ext>
          </a:extLst>
        </xdr:cNvPr>
        <xdr:cNvSpPr/>
      </xdr:nvSpPr>
      <xdr:spPr bwMode="auto">
        <a:xfrm>
          <a:off x="5650056" y="7191375"/>
          <a:ext cx="2034887" cy="1666875"/>
        </a:xfrm>
        <a:prstGeom prst="wedgeRoundRectCallout">
          <a:avLst>
            <a:gd name="adj1" fmla="val 20791"/>
            <a:gd name="adj2" fmla="val -130514"/>
            <a:gd name="adj3" fmla="val 16667"/>
          </a:avLst>
        </a:prstGeom>
        <a:solidFill>
          <a:schemeClr val="accent2">
            <a:lumMod val="20000"/>
            <a:lumOff val="80000"/>
          </a:schemeClr>
        </a:solid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anchorCtr="1" upright="1"/>
        <a:lstStyle/>
        <a:p>
          <a:pPr algn="l"/>
          <a:r>
            <a:rPr kumimoji="1" lang="ja-JP" altLang="en-US" sz="1000" b="1">
              <a:latin typeface="BIZ UDPゴシック" panose="020B0400000000000000" pitchFamily="50" charset="-128"/>
              <a:ea typeface="BIZ UDPゴシック" panose="020B0400000000000000" pitchFamily="50" charset="-128"/>
            </a:rPr>
            <a:t>（重要）</a:t>
          </a:r>
          <a:br>
            <a:rPr kumimoji="1" lang="en-US" altLang="ja-JP" sz="1000" b="1">
              <a:latin typeface="BIZ UDPゴシック" panose="020B0400000000000000" pitchFamily="50" charset="-128"/>
              <a:ea typeface="BIZ UDPゴシック" panose="020B0400000000000000" pitchFamily="50" charset="-128"/>
            </a:rPr>
          </a:br>
          <a:r>
            <a:rPr kumimoji="1" lang="ja-JP" altLang="en-US" sz="1000">
              <a:latin typeface="BIZ UDPゴシック" panose="020B0400000000000000" pitchFamily="50" charset="-128"/>
              <a:ea typeface="BIZ UDPゴシック" panose="020B0400000000000000" pitchFamily="50" charset="-128"/>
            </a:rPr>
            <a:t>（別紙）請求内訳中の金額を</a:t>
          </a:r>
          <a:br>
            <a:rPr kumimoji="1" lang="en-US" altLang="ja-JP" sz="1000">
              <a:latin typeface="BIZ UDPゴシック" panose="020B0400000000000000" pitchFamily="50" charset="-128"/>
              <a:ea typeface="BIZ UDPゴシック" panose="020B0400000000000000" pitchFamily="50" charset="-128"/>
            </a:rPr>
          </a:br>
          <a:r>
            <a:rPr kumimoji="1" lang="ja-JP" altLang="en-US" sz="1000">
              <a:latin typeface="BIZ UDPゴシック" panose="020B0400000000000000" pitchFamily="50" charset="-128"/>
              <a:ea typeface="BIZ UDPゴシック" panose="020B0400000000000000" pitchFamily="50" charset="-128"/>
            </a:rPr>
            <a:t>税率区分ごとにまとめて入力</a:t>
          </a:r>
          <a:endParaRPr kumimoji="1" lang="en-US" altLang="ja-JP" sz="1000">
            <a:latin typeface="BIZ UDPゴシック" panose="020B0400000000000000" pitchFamily="50" charset="-128"/>
            <a:ea typeface="BIZ UDPゴシック" panose="020B0400000000000000" pitchFamily="50" charset="-128"/>
          </a:endParaRPr>
        </a:p>
        <a:p>
          <a:pPr algn="l"/>
          <a:r>
            <a:rPr kumimoji="1" lang="ja-JP" altLang="en-US" sz="1000">
              <a:latin typeface="BIZ UDPゴシック" panose="020B0400000000000000" pitchFamily="50" charset="-128"/>
              <a:ea typeface="BIZ UDPゴシック" panose="020B0400000000000000" pitchFamily="50" charset="-128"/>
            </a:rPr>
            <a:t>して下さい。</a:t>
          </a:r>
          <a:endParaRPr kumimoji="1" lang="en-US" altLang="ja-JP" sz="1000">
            <a:latin typeface="BIZ UDPゴシック" panose="020B0400000000000000" pitchFamily="50" charset="-128"/>
            <a:ea typeface="BIZ UDPゴシック" panose="020B0400000000000000" pitchFamily="50" charset="-128"/>
          </a:endParaRPr>
        </a:p>
        <a:p>
          <a:pPr algn="l"/>
          <a:r>
            <a:rPr kumimoji="1" lang="ja-JP" altLang="en-US" sz="1000">
              <a:latin typeface="BIZ UDPゴシック" panose="020B0400000000000000" pitchFamily="50" charset="-128"/>
              <a:ea typeface="BIZ UDPゴシック" panose="020B0400000000000000" pitchFamily="50" charset="-128"/>
            </a:rPr>
            <a:t>（別紙）請求内訳の金額の再掲</a:t>
          </a:r>
          <a:endParaRPr kumimoji="1" lang="en-US" altLang="ja-JP" sz="1000">
            <a:latin typeface="BIZ UDPゴシック" panose="020B0400000000000000" pitchFamily="50" charset="-128"/>
            <a:ea typeface="BIZ UDPゴシック" panose="020B0400000000000000" pitchFamily="50" charset="-128"/>
          </a:endParaRPr>
        </a:p>
        <a:p>
          <a:pPr algn="l"/>
          <a:r>
            <a:rPr kumimoji="1" lang="ja-JP" altLang="en-US" sz="1000">
              <a:latin typeface="BIZ UDPゴシック" panose="020B0400000000000000" pitchFamily="50" charset="-128"/>
              <a:ea typeface="BIZ UDPゴシック" panose="020B0400000000000000" pitchFamily="50" charset="-128"/>
            </a:rPr>
            <a:t>となります。</a:t>
          </a:r>
          <a:endParaRPr kumimoji="1" lang="en-US" altLang="ja-JP" sz="1000">
            <a:latin typeface="BIZ UDPゴシック" panose="020B0400000000000000" pitchFamily="50" charset="-128"/>
            <a:ea typeface="BIZ UDPゴシック" panose="020B0400000000000000" pitchFamily="50" charset="-128"/>
          </a:endParaRPr>
        </a:p>
        <a:p>
          <a:pPr algn="l"/>
          <a:r>
            <a:rPr kumimoji="1" lang="ja-JP" altLang="en-US" sz="1000">
              <a:solidFill>
                <a:srgbClr val="FF0000"/>
              </a:solidFill>
              <a:latin typeface="BIZ UDPゴシック" panose="020B0400000000000000" pitchFamily="50" charset="-128"/>
              <a:ea typeface="BIZ UDPゴシック" panose="020B0400000000000000" pitchFamily="50" charset="-128"/>
            </a:rPr>
            <a:t>品名欄は、赤線枠内のように</a:t>
          </a:r>
          <a:endParaRPr kumimoji="1" lang="en-US" altLang="ja-JP" sz="10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000">
              <a:solidFill>
                <a:srgbClr val="FF0000"/>
              </a:solidFill>
              <a:latin typeface="BIZ UDPゴシック" panose="020B0400000000000000" pitchFamily="50" charset="-128"/>
              <a:ea typeface="BIZ UDPゴシック" panose="020B0400000000000000" pitchFamily="50" charset="-128"/>
            </a:rPr>
            <a:t>記載願います。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40</xdr:col>
      <xdr:colOff>8659</xdr:colOff>
      <xdr:row>0</xdr:row>
      <xdr:rowOff>173182</xdr:rowOff>
    </xdr:from>
    <xdr:to>
      <xdr:col>42</xdr:col>
      <xdr:colOff>51954</xdr:colOff>
      <xdr:row>4</xdr:row>
      <xdr:rowOff>47625</xdr:rowOff>
    </xdr:to>
    <xdr:sp macro="" textlink="" fLocksText="0">
      <xdr:nvSpPr>
        <xdr:cNvPr id="2" name="正方形/長方形 1">
          <a:extLst>
            <a:ext uri="{FF2B5EF4-FFF2-40B4-BE49-F238E27FC236}">
              <a16:creationId xmlns:a16="http://schemas.microsoft.com/office/drawing/2014/main" id="{00000000-0008-0000-0100-000002000000}"/>
            </a:ext>
          </a:extLst>
        </xdr:cNvPr>
        <xdr:cNvSpPr/>
      </xdr:nvSpPr>
      <xdr:spPr>
        <a:xfrm>
          <a:off x="8238259" y="173182"/>
          <a:ext cx="1662545" cy="1074593"/>
        </a:xfrm>
        <a:prstGeom prst="rect">
          <a:avLst/>
        </a:prstGeom>
        <a:solidFill>
          <a:schemeClr val="accent1">
            <a:lumMod val="60000"/>
            <a:lumOff val="40000"/>
          </a:schemeClr>
        </a:solidFill>
        <a:scene3d>
          <a:camera prst="orthographicFront"/>
          <a:lightRig rig="threePt" dir="t"/>
        </a:scene3d>
        <a:sp3d extrusionH="76200">
          <a:extrusionClr>
            <a:schemeClr val="accent1">
              <a:lumMod val="60000"/>
              <a:lumOff val="40000"/>
            </a:schemeClr>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cap="none" spc="0" baseline="0">
              <a:ln w="0"/>
              <a:solidFill>
                <a:schemeClr val="tx1"/>
              </a:solidFill>
              <a:effectLst>
                <a:outerShdw blurRad="38100" dist="19050" dir="2700000" algn="tl" rotWithShape="0">
                  <a:schemeClr val="dk1">
                    <a:alpha val="40000"/>
                  </a:schemeClr>
                </a:outerShdw>
              </a:effectLst>
              <a:latin typeface="BIZ UDPゴシック" panose="020B0400000000000000" pitchFamily="50" charset="-128"/>
            </a:rPr>
            <a:t>青文字部分を消去して</a:t>
          </a:r>
          <a:br>
            <a:rPr kumimoji="1" lang="en-US" altLang="ja-JP" sz="1100" b="0" cap="none" spc="0" baseline="0">
              <a:ln w="0"/>
              <a:solidFill>
                <a:schemeClr val="tx1"/>
              </a:solidFill>
              <a:effectLst>
                <a:outerShdw blurRad="38100" dist="19050" dir="2700000" algn="tl" rotWithShape="0">
                  <a:schemeClr val="dk1">
                    <a:alpha val="40000"/>
                  </a:schemeClr>
                </a:outerShdw>
              </a:effectLst>
              <a:latin typeface="BIZ UDPゴシック" panose="020B0400000000000000" pitchFamily="50" charset="-128"/>
            </a:rPr>
          </a:br>
          <a:r>
            <a:rPr kumimoji="1" lang="ja-JP" altLang="en-US" sz="1100" b="0" cap="none" spc="0" baseline="0">
              <a:ln w="0"/>
              <a:solidFill>
                <a:schemeClr val="tx1"/>
              </a:solidFill>
              <a:effectLst>
                <a:outerShdw blurRad="38100" dist="19050" dir="2700000" algn="tl" rotWithShape="0">
                  <a:schemeClr val="dk1">
                    <a:alpha val="40000"/>
                  </a:schemeClr>
                </a:outerShdw>
              </a:effectLst>
              <a:latin typeface="BIZ UDPゴシック" panose="020B0400000000000000" pitchFamily="50" charset="-128"/>
            </a:rPr>
            <a:t>使用して下さい。</a:t>
          </a:r>
          <a:br>
            <a:rPr kumimoji="1" lang="en-US" altLang="ja-JP" sz="1100" b="0" cap="none" spc="0" baseline="0">
              <a:ln w="0"/>
              <a:solidFill>
                <a:schemeClr val="tx1"/>
              </a:solidFill>
              <a:effectLst>
                <a:outerShdw blurRad="38100" dist="19050" dir="2700000" algn="tl" rotWithShape="0">
                  <a:schemeClr val="dk1">
                    <a:alpha val="40000"/>
                  </a:schemeClr>
                </a:outerShdw>
              </a:effectLst>
              <a:latin typeface="BIZ UDPゴシック" panose="020B0400000000000000" pitchFamily="50" charset="-128"/>
            </a:rPr>
          </a:br>
          <a:r>
            <a:rPr kumimoji="1" lang="ja-JP" altLang="en-US" sz="1100" b="0" cap="none" spc="0" baseline="0">
              <a:ln w="0"/>
              <a:solidFill>
                <a:srgbClr val="FF0000"/>
              </a:solidFill>
              <a:effectLst>
                <a:outerShdw blurRad="38100" dist="19050" dir="2700000" algn="tl" rotWithShape="0">
                  <a:schemeClr val="dk1">
                    <a:alpha val="40000"/>
                  </a:schemeClr>
                </a:outerShdw>
              </a:effectLst>
              <a:latin typeface="BIZ UDPゴシック" panose="020B0400000000000000" pitchFamily="50" charset="-128"/>
            </a:rPr>
            <a:t>集計用の計算式は</a:t>
          </a:r>
          <a:br>
            <a:rPr kumimoji="1" lang="en-US" altLang="ja-JP" sz="1100" b="0" cap="none" spc="0" baseline="0">
              <a:ln w="0"/>
              <a:solidFill>
                <a:srgbClr val="FF0000"/>
              </a:solidFill>
              <a:effectLst>
                <a:outerShdw blurRad="38100" dist="19050" dir="2700000" algn="tl" rotWithShape="0">
                  <a:schemeClr val="dk1">
                    <a:alpha val="40000"/>
                  </a:schemeClr>
                </a:outerShdw>
              </a:effectLst>
              <a:latin typeface="BIZ UDPゴシック" panose="020B0400000000000000" pitchFamily="50" charset="-128"/>
            </a:rPr>
          </a:br>
          <a:r>
            <a:rPr kumimoji="1" lang="ja-JP" altLang="en-US" sz="1100" b="0" cap="none" spc="0" baseline="0">
              <a:ln w="0"/>
              <a:solidFill>
                <a:srgbClr val="FF0000"/>
              </a:solidFill>
              <a:effectLst>
                <a:outerShdw blurRad="38100" dist="19050" dir="2700000" algn="tl" rotWithShape="0">
                  <a:schemeClr val="dk1">
                    <a:alpha val="40000"/>
                  </a:schemeClr>
                </a:outerShdw>
              </a:effectLst>
              <a:latin typeface="BIZ UDPゴシック" panose="020B0400000000000000" pitchFamily="50" charset="-128"/>
            </a:rPr>
            <a:t>設定されてません。</a:t>
          </a:r>
        </a:p>
      </xdr:txBody>
    </xdr:sp>
    <xdr:clientData fLocksWithSheet="0"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theme="5" tint="0.39997558519241921"/>
  </sheetPr>
  <dimension ref="B1:AN45"/>
  <sheetViews>
    <sheetView showGridLines="0" showRowColHeaders="0" zoomScaleNormal="100" zoomScaleSheetLayoutView="100" workbookViewId="0">
      <selection activeCell="AP11" sqref="AP11"/>
    </sheetView>
  </sheetViews>
  <sheetFormatPr defaultColWidth="10.59765625" defaultRowHeight="14.4" x14ac:dyDescent="0.2"/>
  <cols>
    <col min="1" max="1" width="15.59765625" style="25" customWidth="1"/>
    <col min="2" max="2" width="4.59765625" style="25" customWidth="1"/>
    <col min="3" max="15" width="3.59765625" style="25" customWidth="1"/>
    <col min="16" max="39" width="1.8984375" style="25" customWidth="1"/>
    <col min="40" max="40" width="5.59765625" style="25" customWidth="1"/>
    <col min="41" max="16384" width="10.59765625" style="25"/>
  </cols>
  <sheetData>
    <row r="1" spans="2:40" ht="15" customHeight="1" x14ac:dyDescent="0.2">
      <c r="J1" s="26"/>
    </row>
    <row r="2" spans="2:40" ht="30" customHeight="1" x14ac:dyDescent="0.25">
      <c r="B2" s="3"/>
      <c r="C2" s="3"/>
      <c r="D2" s="1"/>
      <c r="E2" s="2"/>
      <c r="F2" s="1"/>
      <c r="G2" s="296" t="s">
        <v>50</v>
      </c>
      <c r="H2" s="297"/>
      <c r="I2" s="297"/>
      <c r="J2" s="297"/>
      <c r="K2" s="297"/>
      <c r="L2" s="297"/>
      <c r="M2" s="297"/>
      <c r="N2" s="297"/>
      <c r="O2" s="297"/>
      <c r="P2" s="298" t="s">
        <v>3</v>
      </c>
      <c r="Q2" s="298"/>
      <c r="R2" s="298"/>
      <c r="S2" s="298"/>
      <c r="T2" s="298"/>
      <c r="U2" s="298"/>
      <c r="V2" s="298"/>
      <c r="W2" s="298"/>
      <c r="X2" s="298"/>
      <c r="Y2" s="298"/>
      <c r="Z2" s="4"/>
      <c r="AA2" s="3"/>
      <c r="AB2" s="3"/>
      <c r="AC2" s="3"/>
      <c r="AD2" s="3"/>
      <c r="AE2" s="3"/>
      <c r="AF2" s="3"/>
      <c r="AG2" s="3"/>
      <c r="AH2" s="1"/>
      <c r="AI2" s="299" t="s">
        <v>1</v>
      </c>
      <c r="AJ2" s="299"/>
      <c r="AK2" s="299"/>
      <c r="AL2" s="299"/>
      <c r="AM2" s="299"/>
      <c r="AN2" s="27"/>
    </row>
    <row r="3" spans="2:40" ht="20.100000000000001" customHeight="1" thickBot="1" x14ac:dyDescent="0.2">
      <c r="B3" s="31" t="str">
        <f>"\"&amp;TEXT(AA38,"###")</f>
        <v>\432400</v>
      </c>
      <c r="C3" s="3"/>
      <c r="D3" s="1"/>
      <c r="E3" s="2"/>
      <c r="F3"/>
      <c r="G3"/>
      <c r="H3"/>
      <c r="I3"/>
      <c r="J3"/>
      <c r="K3"/>
      <c r="L3"/>
      <c r="M3"/>
      <c r="N3"/>
      <c r="O3" s="32"/>
      <c r="P3" s="32"/>
      <c r="Q3" s="32"/>
      <c r="R3" s="32"/>
      <c r="S3" s="32"/>
      <c r="T3" s="32"/>
      <c r="U3" s="32"/>
      <c r="V3" s="32"/>
      <c r="W3" s="32"/>
      <c r="X3" s="32"/>
      <c r="Y3" s="32"/>
      <c r="Z3" s="32"/>
      <c r="AA3" s="3"/>
      <c r="AB3" s="3"/>
      <c r="AC3" s="3"/>
      <c r="AD3" s="3"/>
      <c r="AE3" s="3"/>
      <c r="AF3" s="3"/>
      <c r="AG3" s="3"/>
      <c r="AH3" s="1"/>
      <c r="AI3" s="1"/>
      <c r="AJ3" s="1"/>
      <c r="AK3" s="1"/>
      <c r="AL3" s="1"/>
      <c r="AM3" s="1"/>
      <c r="AN3" s="27"/>
    </row>
    <row r="4" spans="2:40" ht="15" customHeight="1" thickTop="1" x14ac:dyDescent="0.2">
      <c r="B4" s="325" t="s">
        <v>51</v>
      </c>
      <c r="C4" s="326"/>
      <c r="D4" s="33" t="s">
        <v>52</v>
      </c>
      <c r="E4" s="34" t="s">
        <v>53</v>
      </c>
      <c r="F4" s="35" t="s">
        <v>54</v>
      </c>
      <c r="G4" s="35" t="s">
        <v>55</v>
      </c>
      <c r="H4" s="34" t="s">
        <v>52</v>
      </c>
      <c r="I4" s="35" t="s">
        <v>56</v>
      </c>
      <c r="J4" s="35" t="s">
        <v>54</v>
      </c>
      <c r="K4" s="34" t="s">
        <v>55</v>
      </c>
      <c r="L4" s="35" t="s">
        <v>52</v>
      </c>
      <c r="M4" s="36" t="s">
        <v>57</v>
      </c>
      <c r="N4" s="1"/>
      <c r="O4" s="1"/>
      <c r="P4" s="1"/>
      <c r="Q4" s="329" t="s">
        <v>58</v>
      </c>
      <c r="R4" s="238"/>
      <c r="S4" s="238"/>
      <c r="T4" s="238"/>
      <c r="U4" s="238"/>
      <c r="V4" s="238"/>
      <c r="W4" s="238"/>
      <c r="X4" s="238"/>
      <c r="Y4" s="238"/>
      <c r="Z4" s="332" t="s">
        <v>59</v>
      </c>
      <c r="AA4" s="333"/>
      <c r="AB4" s="333"/>
      <c r="AC4" s="333"/>
      <c r="AD4" s="333"/>
      <c r="AE4" s="333"/>
      <c r="AF4" s="333"/>
      <c r="AG4" s="333"/>
      <c r="AH4" s="333"/>
      <c r="AI4" s="333"/>
      <c r="AJ4" s="333"/>
      <c r="AK4" s="333"/>
      <c r="AL4" s="333"/>
      <c r="AM4" s="334"/>
    </row>
    <row r="5" spans="2:40" ht="24.9" customHeight="1" thickBot="1" x14ac:dyDescent="0.25">
      <c r="B5" s="327"/>
      <c r="C5" s="328"/>
      <c r="D5" s="37" t="str">
        <f>IF(ISERR(MID(B3,LEN(B3)-9,1)),"",MID(B3,LEN(B3)-9,1))</f>
        <v/>
      </c>
      <c r="E5" s="38" t="str">
        <f>IF(ISERR(MID(B3,LEN(B3)-8,1)),"",MID(B3,LEN(B3)-8,1))</f>
        <v/>
      </c>
      <c r="F5" s="39" t="str">
        <f>IF(ISERR(MID(B3,LEN(B3)-7,1)),"",MID(B3,LEN(B3)-7,1))</f>
        <v/>
      </c>
      <c r="G5" s="39" t="str">
        <f>IF(ISERR(MID(B3,LEN(B3)-6,1)),"",MID(B3,LEN(B3)-6,1))</f>
        <v>\</v>
      </c>
      <c r="H5" s="40" t="str">
        <f>IF(ISERR(MID(B3,LEN(B3)-5,1)),"",MID(B3,LEN(B3)-5,1))</f>
        <v>4</v>
      </c>
      <c r="I5" s="39" t="str">
        <f>IF(ISERR(MID(B3,LEN(B3)-4,1)),"",MID(B3,LEN(B3)-4,1))</f>
        <v>3</v>
      </c>
      <c r="J5" s="39" t="str">
        <f>IF(ISERR(MID(B3,LEN(B3)-3,1)),"",MID(B3,LEN(B3)-3,1))</f>
        <v>2</v>
      </c>
      <c r="K5" s="40" t="str">
        <f>IF(ISERR(MID(B3,LEN(B3)-2,1)),"",MID(B3,LEN(B3)-2,1))</f>
        <v>4</v>
      </c>
      <c r="L5" s="39" t="str">
        <f>IF(ISERR(MID(B3,LEN(B3)-1,1)),"",MID(B3,LEN(B3)-1,1))</f>
        <v>0</v>
      </c>
      <c r="M5" s="41" t="str">
        <f>IF(ISERR(MID(B3,LEN(B3)-0,1)),"",MID(B3,LEN(B3)-0,1))</f>
        <v>0</v>
      </c>
      <c r="N5" s="1"/>
      <c r="O5" s="1"/>
      <c r="P5" s="1"/>
      <c r="Q5" s="330"/>
      <c r="R5" s="331"/>
      <c r="S5" s="331"/>
      <c r="T5" s="331"/>
      <c r="U5" s="331"/>
      <c r="V5" s="331"/>
      <c r="W5" s="331"/>
      <c r="X5" s="331"/>
      <c r="Y5" s="331"/>
      <c r="Z5" s="335"/>
      <c r="AA5" s="336"/>
      <c r="AB5" s="336"/>
      <c r="AC5" s="336"/>
      <c r="AD5" s="336"/>
      <c r="AE5" s="336"/>
      <c r="AF5" s="336"/>
      <c r="AG5" s="336"/>
      <c r="AH5" s="336"/>
      <c r="AI5" s="336"/>
      <c r="AJ5" s="336"/>
      <c r="AK5" s="336"/>
      <c r="AL5" s="336"/>
      <c r="AM5" s="337"/>
    </row>
    <row r="6" spans="2:40" ht="21.9" customHeight="1" thickTop="1" x14ac:dyDescent="0.15">
      <c r="B6" s="1"/>
      <c r="C6" s="42"/>
      <c r="D6" s="3"/>
      <c r="E6" s="3"/>
      <c r="F6" s="1"/>
      <c r="G6" s="3"/>
      <c r="H6" s="1"/>
      <c r="I6" s="1"/>
      <c r="J6" s="248" t="s">
        <v>60</v>
      </c>
      <c r="K6" s="248"/>
      <c r="L6" s="248"/>
      <c r="M6" s="248"/>
      <c r="N6" s="248"/>
      <c r="O6" s="248"/>
      <c r="P6" s="248"/>
      <c r="Q6" s="249" t="s">
        <v>61</v>
      </c>
      <c r="R6" s="250"/>
      <c r="S6" s="250"/>
      <c r="T6" s="250"/>
      <c r="U6" s="250"/>
      <c r="V6" s="250"/>
      <c r="W6" s="250"/>
      <c r="X6" s="250"/>
      <c r="Y6" s="250"/>
      <c r="Z6" s="250"/>
      <c r="AA6" s="250"/>
      <c r="AB6" s="250"/>
      <c r="AC6" s="250"/>
      <c r="AD6" s="250"/>
      <c r="AE6" s="250"/>
      <c r="AF6" s="250"/>
      <c r="AG6" s="250"/>
      <c r="AH6" s="250"/>
      <c r="AI6" s="250"/>
      <c r="AJ6" s="250"/>
      <c r="AK6" s="250"/>
      <c r="AL6" s="250"/>
      <c r="AM6" s="251"/>
    </row>
    <row r="7" spans="2:40" ht="21.9" customHeight="1" x14ac:dyDescent="0.2">
      <c r="B7" s="30" t="s">
        <v>62</v>
      </c>
      <c r="C7" s="1"/>
      <c r="D7" s="43"/>
      <c r="E7" s="43"/>
      <c r="F7" s="43"/>
      <c r="G7" s="44" t="s">
        <v>63</v>
      </c>
      <c r="H7" s="1"/>
      <c r="I7" s="43"/>
      <c r="J7" s="43"/>
      <c r="K7" s="43"/>
      <c r="L7" s="43"/>
      <c r="M7" s="45"/>
      <c r="N7" s="45"/>
      <c r="O7" s="3"/>
      <c r="P7" s="3"/>
      <c r="Q7" s="252" t="s">
        <v>64</v>
      </c>
      <c r="R7" s="253"/>
      <c r="S7" s="253"/>
      <c r="T7" s="253"/>
      <c r="U7" s="253"/>
      <c r="V7" s="253"/>
      <c r="W7" s="281"/>
      <c r="X7" s="282"/>
      <c r="Y7" s="282"/>
      <c r="Z7" s="282"/>
      <c r="AA7" s="282"/>
      <c r="AB7" s="283"/>
      <c r="AC7" s="287" t="s">
        <v>65</v>
      </c>
      <c r="AD7" s="253"/>
      <c r="AE7" s="253"/>
      <c r="AF7" s="253"/>
      <c r="AG7" s="253"/>
      <c r="AH7" s="288"/>
      <c r="AI7" s="291"/>
      <c r="AJ7" s="292"/>
      <c r="AK7" s="292"/>
      <c r="AL7" s="292"/>
      <c r="AM7" s="293"/>
    </row>
    <row r="8" spans="2:40" ht="21.9" customHeight="1" x14ac:dyDescent="0.2">
      <c r="B8" s="1"/>
      <c r="C8" s="1"/>
      <c r="D8" s="1"/>
      <c r="E8" s="1"/>
      <c r="F8" s="1"/>
      <c r="G8" s="1"/>
      <c r="H8" s="1"/>
      <c r="I8" s="1"/>
      <c r="J8" s="1"/>
      <c r="K8" s="1"/>
      <c r="L8" s="1"/>
      <c r="M8" s="1"/>
      <c r="N8" s="1"/>
      <c r="O8" s="1"/>
      <c r="P8" s="1"/>
      <c r="Q8" s="254"/>
      <c r="R8" s="255"/>
      <c r="S8" s="255"/>
      <c r="T8" s="255"/>
      <c r="U8" s="255"/>
      <c r="V8" s="255"/>
      <c r="W8" s="284"/>
      <c r="X8" s="285"/>
      <c r="Y8" s="285"/>
      <c r="Z8" s="285"/>
      <c r="AA8" s="285"/>
      <c r="AB8" s="286"/>
      <c r="AC8" s="289"/>
      <c r="AD8" s="255"/>
      <c r="AE8" s="255"/>
      <c r="AF8" s="255"/>
      <c r="AG8" s="255"/>
      <c r="AH8" s="290"/>
      <c r="AI8" s="294"/>
      <c r="AJ8" s="294"/>
      <c r="AK8" s="294"/>
      <c r="AL8" s="294"/>
      <c r="AM8" s="295"/>
      <c r="AN8" s="46"/>
    </row>
    <row r="9" spans="2:40" ht="21.9" customHeight="1" x14ac:dyDescent="0.2">
      <c r="B9" s="1"/>
      <c r="C9" s="1"/>
      <c r="D9" s="1"/>
      <c r="E9" s="1"/>
      <c r="F9" s="1"/>
      <c r="G9" s="1"/>
      <c r="H9" s="305" t="s">
        <v>66</v>
      </c>
      <c r="I9" s="306"/>
      <c r="J9" s="47">
        <v>5</v>
      </c>
      <c r="K9" s="1" t="s">
        <v>67</v>
      </c>
      <c r="L9" s="47">
        <v>12</v>
      </c>
      <c r="M9" s="1" t="s">
        <v>68</v>
      </c>
      <c r="N9" s="47">
        <v>24</v>
      </c>
      <c r="O9" s="1" t="s">
        <v>69</v>
      </c>
      <c r="P9" s="1"/>
      <c r="Q9" s="307" t="s">
        <v>70</v>
      </c>
      <c r="R9" s="308"/>
      <c r="S9" s="308"/>
      <c r="T9" s="308"/>
      <c r="U9" s="308"/>
      <c r="V9" s="308"/>
      <c r="W9" s="308"/>
      <c r="X9" s="308"/>
      <c r="Y9" s="308"/>
      <c r="Z9" s="308"/>
      <c r="AA9" s="308"/>
      <c r="AB9" s="308"/>
      <c r="AC9" s="308"/>
      <c r="AD9" s="308"/>
      <c r="AE9" s="308"/>
      <c r="AF9" s="308"/>
      <c r="AG9" s="308"/>
      <c r="AH9" s="308"/>
      <c r="AI9" s="308"/>
      <c r="AJ9" s="308"/>
      <c r="AK9" s="308"/>
      <c r="AL9" s="308"/>
      <c r="AM9" s="309"/>
      <c r="AN9" s="46"/>
    </row>
    <row r="10" spans="2:40" ht="24.9" customHeight="1" x14ac:dyDescent="0.2">
      <c r="B10" s="310" t="s">
        <v>71</v>
      </c>
      <c r="C10" s="311"/>
      <c r="D10" s="311"/>
      <c r="E10" s="48" t="s">
        <v>72</v>
      </c>
      <c r="F10" s="312" t="s">
        <v>73</v>
      </c>
      <c r="G10" s="311"/>
      <c r="H10" s="311"/>
      <c r="I10" s="311"/>
      <c r="J10" s="311"/>
      <c r="K10" s="311"/>
      <c r="L10" s="49"/>
      <c r="M10" s="1"/>
      <c r="N10" s="1"/>
      <c r="O10" s="1"/>
      <c r="P10" s="1"/>
      <c r="Q10" s="313" t="s">
        <v>74</v>
      </c>
      <c r="R10" s="314"/>
      <c r="S10" s="314"/>
      <c r="T10" s="314"/>
      <c r="U10" s="314"/>
      <c r="V10" s="314"/>
      <c r="W10" s="317" t="s">
        <v>75</v>
      </c>
      <c r="X10" s="318"/>
      <c r="Y10" s="318"/>
      <c r="Z10" s="318"/>
      <c r="AA10" s="318"/>
      <c r="AB10" s="318"/>
      <c r="AC10" s="318"/>
      <c r="AD10" s="318"/>
      <c r="AE10" s="318"/>
      <c r="AF10" s="318"/>
      <c r="AG10" s="318"/>
      <c r="AH10" s="318"/>
      <c r="AI10" s="318"/>
      <c r="AJ10" s="318"/>
      <c r="AK10" s="318"/>
      <c r="AL10" s="318"/>
      <c r="AM10" s="319"/>
    </row>
    <row r="11" spans="2:40" ht="24.9" customHeight="1" x14ac:dyDescent="0.2">
      <c r="B11" s="272" t="s">
        <v>76</v>
      </c>
      <c r="C11" s="273"/>
      <c r="D11" s="320" t="s">
        <v>77</v>
      </c>
      <c r="E11" s="320"/>
      <c r="F11" s="320"/>
      <c r="G11" s="320"/>
      <c r="H11" s="320"/>
      <c r="I11" s="320"/>
      <c r="J11" s="320"/>
      <c r="K11" s="320"/>
      <c r="L11" s="320"/>
      <c r="M11" s="320"/>
      <c r="N11" s="320"/>
      <c r="O11" s="321"/>
      <c r="P11" s="1"/>
      <c r="Q11" s="315"/>
      <c r="R11" s="316"/>
      <c r="S11" s="316"/>
      <c r="T11" s="316"/>
      <c r="U11" s="316"/>
      <c r="V11" s="316"/>
      <c r="W11" s="322" t="s">
        <v>78</v>
      </c>
      <c r="X11" s="323"/>
      <c r="Y11" s="323"/>
      <c r="Z11" s="323"/>
      <c r="AA11" s="323"/>
      <c r="AB11" s="323"/>
      <c r="AC11" s="323"/>
      <c r="AD11" s="323"/>
      <c r="AE11" s="323"/>
      <c r="AF11" s="323"/>
      <c r="AG11" s="323"/>
      <c r="AH11" s="323"/>
      <c r="AI11" s="323"/>
      <c r="AJ11" s="323"/>
      <c r="AK11" s="323"/>
      <c r="AL11" s="323"/>
      <c r="AM11" s="324"/>
      <c r="AN11" s="50"/>
    </row>
    <row r="12" spans="2:40" ht="24.9" customHeight="1" x14ac:dyDescent="0.2">
      <c r="B12" s="1"/>
      <c r="C12" s="1"/>
      <c r="D12" s="274" t="s">
        <v>79</v>
      </c>
      <c r="E12" s="274"/>
      <c r="F12" s="274"/>
      <c r="G12" s="274"/>
      <c r="H12" s="274"/>
      <c r="I12" s="274"/>
      <c r="J12" s="274"/>
      <c r="K12" s="274"/>
      <c r="L12" s="274"/>
      <c r="M12" s="274"/>
      <c r="N12" s="274"/>
      <c r="O12"/>
      <c r="P12" s="1"/>
      <c r="Q12" s="275" t="s">
        <v>80</v>
      </c>
      <c r="R12" s="276"/>
      <c r="S12" s="276"/>
      <c r="T12" s="276"/>
      <c r="U12" s="276"/>
      <c r="V12" s="276"/>
      <c r="W12" s="300" t="s">
        <v>81</v>
      </c>
      <c r="X12" s="301"/>
      <c r="Y12" s="301"/>
      <c r="Z12" s="301"/>
      <c r="AA12" s="301"/>
      <c r="AB12" s="301"/>
      <c r="AC12" s="301"/>
      <c r="AD12" s="302" t="s">
        <v>82</v>
      </c>
      <c r="AE12" s="303"/>
      <c r="AF12" s="301" t="s">
        <v>83</v>
      </c>
      <c r="AG12" s="301"/>
      <c r="AH12" s="301"/>
      <c r="AI12" s="301"/>
      <c r="AJ12" s="301"/>
      <c r="AK12" s="301"/>
      <c r="AL12" s="302" t="s">
        <v>84</v>
      </c>
      <c r="AM12" s="304"/>
      <c r="AN12" s="27"/>
    </row>
    <row r="13" spans="2:40" ht="24.9" customHeight="1" x14ac:dyDescent="0.2">
      <c r="B13" s="272" t="s">
        <v>85</v>
      </c>
      <c r="C13" s="273"/>
      <c r="D13" s="274" t="s">
        <v>86</v>
      </c>
      <c r="E13" s="274"/>
      <c r="F13" s="274"/>
      <c r="G13" s="274"/>
      <c r="H13" s="274"/>
      <c r="I13" s="274"/>
      <c r="J13" s="274"/>
      <c r="K13" s="274"/>
      <c r="L13" s="274"/>
      <c r="M13" s="274"/>
      <c r="N13" s="274"/>
      <c r="O13" s="1"/>
      <c r="P13" s="1"/>
      <c r="Q13" s="275" t="s">
        <v>87</v>
      </c>
      <c r="R13" s="276"/>
      <c r="S13" s="276"/>
      <c r="T13" s="276"/>
      <c r="U13" s="276"/>
      <c r="V13" s="276"/>
      <c r="W13" s="51"/>
      <c r="X13" s="52"/>
      <c r="Y13" s="52"/>
      <c r="Z13" s="52"/>
      <c r="AA13" s="52"/>
      <c r="AB13" s="52" t="s">
        <v>88</v>
      </c>
      <c r="AC13" s="52"/>
      <c r="AD13" s="52"/>
      <c r="AE13" s="52"/>
      <c r="AF13" s="52"/>
      <c r="AG13" s="52"/>
      <c r="AH13" s="52"/>
      <c r="AI13" s="52" t="s">
        <v>89</v>
      </c>
      <c r="AJ13" s="52"/>
      <c r="AK13" s="52"/>
      <c r="AL13" s="52"/>
      <c r="AM13" s="53"/>
      <c r="AN13" s="54"/>
    </row>
    <row r="14" spans="2:40" ht="24.9" customHeight="1" x14ac:dyDescent="0.2">
      <c r="B14" s="1"/>
      <c r="C14" s="55"/>
      <c r="D14" s="274" t="s">
        <v>90</v>
      </c>
      <c r="E14" s="274"/>
      <c r="F14" s="274"/>
      <c r="G14" s="274"/>
      <c r="H14" s="274"/>
      <c r="I14" s="274"/>
      <c r="J14" s="274"/>
      <c r="K14" s="274"/>
      <c r="L14" s="274"/>
      <c r="M14" s="274"/>
      <c r="N14" s="56" t="s">
        <v>91</v>
      </c>
      <c r="O14" s="1"/>
      <c r="P14" s="1"/>
      <c r="Q14" s="277" t="s">
        <v>92</v>
      </c>
      <c r="R14" s="255"/>
      <c r="S14" s="255"/>
      <c r="T14" s="255"/>
      <c r="U14" s="255"/>
      <c r="V14" s="255"/>
      <c r="W14" s="278" t="s">
        <v>93</v>
      </c>
      <c r="X14" s="279"/>
      <c r="Y14" s="279"/>
      <c r="Z14" s="279"/>
      <c r="AA14" s="279"/>
      <c r="AB14" s="279"/>
      <c r="AC14" s="279"/>
      <c r="AD14" s="279"/>
      <c r="AE14" s="279"/>
      <c r="AF14" s="279"/>
      <c r="AG14" s="279"/>
      <c r="AH14" s="279"/>
      <c r="AI14" s="279"/>
      <c r="AJ14" s="279"/>
      <c r="AK14" s="279"/>
      <c r="AL14" s="279"/>
      <c r="AM14" s="280"/>
      <c r="AN14" s="28"/>
    </row>
    <row r="15" spans="2:40" ht="24.9" customHeight="1" x14ac:dyDescent="0.2">
      <c r="B15" s="256" t="s">
        <v>94</v>
      </c>
      <c r="C15" s="256"/>
      <c r="D15" s="256"/>
      <c r="E15" s="257" t="s">
        <v>95</v>
      </c>
      <c r="F15" s="257"/>
      <c r="G15" s="257"/>
      <c r="H15" s="257"/>
      <c r="I15" s="257"/>
      <c r="J15" s="257"/>
      <c r="K15" s="258"/>
      <c r="L15" s="258"/>
      <c r="M15" s="258"/>
      <c r="N15" s="258"/>
      <c r="O15" s="258"/>
      <c r="P15" s="1"/>
      <c r="Q15" s="259" t="s">
        <v>96</v>
      </c>
      <c r="R15" s="151"/>
      <c r="S15" s="151"/>
      <c r="T15" s="151"/>
      <c r="U15" s="151"/>
      <c r="V15" s="151"/>
      <c r="W15" s="151"/>
      <c r="X15" s="151"/>
      <c r="Y15" s="151"/>
      <c r="Z15" s="151"/>
      <c r="AA15" s="260" t="s">
        <v>97</v>
      </c>
      <c r="AB15" s="261"/>
      <c r="AC15" s="261"/>
      <c r="AD15" s="261"/>
      <c r="AE15" s="261"/>
      <c r="AF15" s="261"/>
      <c r="AG15" s="261"/>
      <c r="AH15" s="261"/>
      <c r="AI15" s="261"/>
      <c r="AJ15" s="261"/>
      <c r="AK15" s="261"/>
      <c r="AL15" s="261"/>
      <c r="AM15" s="262"/>
      <c r="AN15" s="28"/>
    </row>
    <row r="16" spans="2:40" ht="24.9" customHeight="1" x14ac:dyDescent="0.2">
      <c r="B16" s="263" t="s">
        <v>98</v>
      </c>
      <c r="C16" s="264"/>
      <c r="D16" s="264"/>
      <c r="E16" s="265" t="s">
        <v>99</v>
      </c>
      <c r="F16" s="266"/>
      <c r="G16" s="266"/>
      <c r="H16" s="266"/>
      <c r="I16" s="267"/>
      <c r="J16" s="268" t="s">
        <v>100</v>
      </c>
      <c r="K16" s="269"/>
      <c r="L16" s="270" t="s">
        <v>101</v>
      </c>
      <c r="M16" s="271"/>
      <c r="N16" s="271"/>
      <c r="O16" s="271"/>
      <c r="P16" s="57"/>
      <c r="Q16" s="58"/>
      <c r="R16" s="59"/>
      <c r="S16" s="59"/>
      <c r="T16" s="59"/>
      <c r="U16" s="59"/>
      <c r="V16" s="59"/>
      <c r="W16" s="59"/>
      <c r="X16" s="59"/>
      <c r="Y16" s="59"/>
      <c r="Z16" s="59"/>
      <c r="AA16" s="60"/>
      <c r="AB16" s="60"/>
      <c r="AC16" s="60"/>
      <c r="AD16" s="60"/>
      <c r="AE16" s="60"/>
      <c r="AF16" s="60"/>
      <c r="AG16" s="60"/>
      <c r="AH16" s="60"/>
      <c r="AI16" s="60"/>
      <c r="AJ16" s="60"/>
      <c r="AK16" s="60"/>
      <c r="AL16" s="60"/>
      <c r="AM16" s="60"/>
      <c r="AN16" s="28"/>
    </row>
    <row r="17" spans="2:40" ht="8.1" customHeight="1" x14ac:dyDescent="0.2">
      <c r="B17" s="1"/>
      <c r="C17" s="1"/>
      <c r="D17" s="1"/>
      <c r="E17" s="1"/>
      <c r="F17" s="1"/>
      <c r="G17" s="1"/>
      <c r="H17" s="1"/>
      <c r="I17" s="1"/>
      <c r="J17" s="1"/>
      <c r="K17" s="1"/>
      <c r="L17" s="1"/>
      <c r="M17" s="1"/>
      <c r="N17" s="1"/>
      <c r="O17" s="1"/>
      <c r="P17" s="1"/>
      <c r="Q17" s="6"/>
      <c r="R17" s="7"/>
      <c r="S17" s="7"/>
      <c r="T17" s="7"/>
      <c r="U17" s="7"/>
      <c r="V17" s="7"/>
      <c r="W17" s="8"/>
      <c r="X17" s="8"/>
      <c r="Y17" s="8"/>
      <c r="Z17" s="8"/>
      <c r="AA17" s="8"/>
      <c r="AB17" s="8"/>
      <c r="AC17" s="8"/>
      <c r="AD17" s="8"/>
      <c r="AE17" s="8"/>
      <c r="AF17" s="8"/>
      <c r="AG17" s="8"/>
      <c r="AH17" s="8"/>
      <c r="AI17" s="8"/>
      <c r="AJ17" s="8"/>
      <c r="AK17" s="8"/>
      <c r="AL17" s="8"/>
      <c r="AM17" s="8"/>
      <c r="AN17" s="28"/>
    </row>
    <row r="18" spans="2:40" ht="24.6" customHeight="1" x14ac:dyDescent="0.15">
      <c r="B18" s="9" t="s">
        <v>4</v>
      </c>
      <c r="C18" s="228" t="s">
        <v>102</v>
      </c>
      <c r="D18" s="229"/>
      <c r="E18" s="229"/>
      <c r="F18" s="229"/>
      <c r="G18" s="229"/>
      <c r="H18" s="229"/>
      <c r="I18" s="229"/>
      <c r="J18" s="229"/>
      <c r="K18" s="229"/>
      <c r="L18" s="229"/>
      <c r="M18" s="229"/>
      <c r="N18" s="229"/>
      <c r="O18" s="229"/>
      <c r="P18" s="229"/>
      <c r="Q18" s="230" t="s">
        <v>6</v>
      </c>
      <c r="R18" s="231"/>
      <c r="S18" s="231"/>
      <c r="T18" s="231"/>
      <c r="U18" s="231"/>
      <c r="V18" s="232"/>
      <c r="W18" s="151"/>
      <c r="X18" s="151"/>
      <c r="Y18" s="151"/>
      <c r="Z18" s="233"/>
      <c r="AA18" s="234" t="s">
        <v>103</v>
      </c>
      <c r="AB18" s="234"/>
      <c r="AC18" s="234"/>
      <c r="AD18" s="234"/>
      <c r="AE18" s="234"/>
      <c r="AF18" s="234"/>
      <c r="AG18" s="234"/>
      <c r="AH18" s="234"/>
      <c r="AI18" s="10">
        <f>IF(AA18="外税 (税抜)",1,IF(AA18="内税 (税込)",2,""))</f>
        <v>2</v>
      </c>
      <c r="AJ18" s="235"/>
      <c r="AK18" s="235"/>
      <c r="AL18" s="235"/>
      <c r="AM18" s="236"/>
      <c r="AN18" s="28"/>
    </row>
    <row r="19" spans="2:40" ht="24.6" customHeight="1" thickBot="1" x14ac:dyDescent="0.25">
      <c r="B19" s="61"/>
      <c r="C19" s="237" t="s">
        <v>8</v>
      </c>
      <c r="D19" s="238"/>
      <c r="E19" s="238"/>
      <c r="F19" s="238"/>
      <c r="G19" s="238"/>
      <c r="H19" s="238"/>
      <c r="I19" s="239"/>
      <c r="J19" s="240" t="s">
        <v>9</v>
      </c>
      <c r="K19" s="238"/>
      <c r="L19" s="239"/>
      <c r="M19" s="62" t="s">
        <v>10</v>
      </c>
      <c r="N19" s="241" t="s">
        <v>11</v>
      </c>
      <c r="O19" s="241"/>
      <c r="P19" s="242"/>
      <c r="Q19" s="243" t="s">
        <v>12</v>
      </c>
      <c r="R19" s="244"/>
      <c r="S19" s="242"/>
      <c r="T19" s="241" t="s">
        <v>13</v>
      </c>
      <c r="U19" s="244"/>
      <c r="V19" s="244"/>
      <c r="W19" s="244"/>
      <c r="X19" s="244"/>
      <c r="Y19" s="244"/>
      <c r="Z19" s="244"/>
      <c r="AA19" s="245" t="s">
        <v>14</v>
      </c>
      <c r="AB19" s="241"/>
      <c r="AC19" s="241"/>
      <c r="AD19" s="241"/>
      <c r="AE19" s="241"/>
      <c r="AF19" s="241"/>
      <c r="AG19" s="241"/>
      <c r="AH19" s="246"/>
      <c r="AI19" s="241" t="s">
        <v>15</v>
      </c>
      <c r="AJ19" s="244"/>
      <c r="AK19" s="244"/>
      <c r="AL19" s="244"/>
      <c r="AM19" s="247"/>
      <c r="AN19" s="27"/>
    </row>
    <row r="20" spans="2:40" ht="24.6" customHeight="1" thickTop="1" x14ac:dyDescent="0.2">
      <c r="B20" s="63"/>
      <c r="C20" s="209" t="s">
        <v>104</v>
      </c>
      <c r="D20" s="210"/>
      <c r="E20" s="210"/>
      <c r="F20" s="210"/>
      <c r="G20" s="210"/>
      <c r="H20" s="210"/>
      <c r="I20" s="211"/>
      <c r="J20" s="212"/>
      <c r="K20" s="213"/>
      <c r="L20" s="214"/>
      <c r="M20" s="64"/>
      <c r="N20" s="215"/>
      <c r="O20" s="215"/>
      <c r="P20" s="216"/>
      <c r="Q20" s="217"/>
      <c r="R20" s="218"/>
      <c r="S20" s="219"/>
      <c r="T20" s="220"/>
      <c r="U20" s="221"/>
      <c r="V20" s="221"/>
      <c r="W20" s="221"/>
      <c r="X20" s="221"/>
      <c r="Y20" s="221"/>
      <c r="Z20" s="222"/>
      <c r="AA20" s="223"/>
      <c r="AB20" s="224"/>
      <c r="AC20" s="224"/>
      <c r="AD20" s="224"/>
      <c r="AE20" s="224"/>
      <c r="AF20" s="224"/>
      <c r="AG20" s="224"/>
      <c r="AH20" s="225"/>
      <c r="AI20" s="226">
        <v>10</v>
      </c>
      <c r="AJ20" s="226"/>
      <c r="AK20" s="15" t="s">
        <v>19</v>
      </c>
      <c r="AL20" s="164">
        <v>1</v>
      </c>
      <c r="AM20" s="227"/>
      <c r="AN20" s="29"/>
    </row>
    <row r="21" spans="2:40" ht="24.6" customHeight="1" x14ac:dyDescent="0.2">
      <c r="B21" s="63"/>
      <c r="C21" s="206" t="s">
        <v>105</v>
      </c>
      <c r="D21" s="207"/>
      <c r="E21" s="207"/>
      <c r="F21" s="207"/>
      <c r="G21" s="207"/>
      <c r="H21" s="207"/>
      <c r="I21" s="208"/>
      <c r="J21" s="175"/>
      <c r="K21" s="176"/>
      <c r="L21" s="177"/>
      <c r="M21" s="65"/>
      <c r="N21" s="178"/>
      <c r="O21" s="178"/>
      <c r="P21" s="179"/>
      <c r="Q21" s="189"/>
      <c r="R21" s="154"/>
      <c r="S21" s="190"/>
      <c r="T21" s="191"/>
      <c r="U21" s="192"/>
      <c r="V21" s="192"/>
      <c r="W21" s="192"/>
      <c r="X21" s="192"/>
      <c r="Y21" s="192"/>
      <c r="Z21" s="193"/>
      <c r="AA21" s="184">
        <v>401400</v>
      </c>
      <c r="AB21" s="185"/>
      <c r="AC21" s="185"/>
      <c r="AD21" s="185"/>
      <c r="AE21" s="185"/>
      <c r="AF21" s="185"/>
      <c r="AG21" s="185"/>
      <c r="AH21" s="186"/>
      <c r="AI21" s="153">
        <v>10</v>
      </c>
      <c r="AJ21" s="153"/>
      <c r="AK21" s="17" t="s">
        <v>23</v>
      </c>
      <c r="AL21" s="154">
        <v>1</v>
      </c>
      <c r="AM21" s="155"/>
      <c r="AN21" s="29"/>
    </row>
    <row r="22" spans="2:40" ht="24.6" customHeight="1" x14ac:dyDescent="0.2">
      <c r="B22" s="63"/>
      <c r="C22" s="206" t="s">
        <v>106</v>
      </c>
      <c r="D22" s="207"/>
      <c r="E22" s="207"/>
      <c r="F22" s="207"/>
      <c r="G22" s="207"/>
      <c r="H22" s="207"/>
      <c r="I22" s="208"/>
      <c r="J22" s="175"/>
      <c r="K22" s="176"/>
      <c r="L22" s="177"/>
      <c r="M22" s="65" t="s">
        <v>29</v>
      </c>
      <c r="N22" s="178"/>
      <c r="O22" s="178"/>
      <c r="P22" s="179"/>
      <c r="Q22" s="189"/>
      <c r="R22" s="154"/>
      <c r="S22" s="190"/>
      <c r="T22" s="191"/>
      <c r="U22" s="192"/>
      <c r="V22" s="192"/>
      <c r="W22" s="192"/>
      <c r="X22" s="192"/>
      <c r="Y22" s="192"/>
      <c r="Z22" s="193"/>
      <c r="AA22" s="184">
        <v>31000</v>
      </c>
      <c r="AB22" s="185"/>
      <c r="AC22" s="185"/>
      <c r="AD22" s="185"/>
      <c r="AE22" s="185"/>
      <c r="AF22" s="185"/>
      <c r="AG22" s="185"/>
      <c r="AH22" s="186"/>
      <c r="AI22" s="153">
        <v>10</v>
      </c>
      <c r="AJ22" s="153"/>
      <c r="AK22" s="17" t="s">
        <v>23</v>
      </c>
      <c r="AL22" s="154">
        <v>30</v>
      </c>
      <c r="AM22" s="155"/>
      <c r="AN22" s="29"/>
    </row>
    <row r="23" spans="2:40" ht="24.6" customHeight="1" thickBot="1" x14ac:dyDescent="0.25">
      <c r="B23" s="63"/>
      <c r="C23" s="200"/>
      <c r="D23" s="201"/>
      <c r="E23" s="201"/>
      <c r="F23" s="201"/>
      <c r="G23" s="201"/>
      <c r="H23" s="201"/>
      <c r="I23" s="202"/>
      <c r="J23" s="203"/>
      <c r="K23" s="204"/>
      <c r="L23" s="205"/>
      <c r="M23" s="66"/>
      <c r="N23" s="178"/>
      <c r="O23" s="178"/>
      <c r="P23" s="179"/>
      <c r="Q23" s="189"/>
      <c r="R23" s="154"/>
      <c r="S23" s="190"/>
      <c r="T23" s="191"/>
      <c r="U23" s="192"/>
      <c r="V23" s="192"/>
      <c r="W23" s="192"/>
      <c r="X23" s="192"/>
      <c r="Y23" s="192"/>
      <c r="Z23" s="193"/>
      <c r="AA23" s="184"/>
      <c r="AB23" s="185"/>
      <c r="AC23" s="185"/>
      <c r="AD23" s="185"/>
      <c r="AE23" s="185"/>
      <c r="AF23" s="185"/>
      <c r="AG23" s="185"/>
      <c r="AH23" s="186"/>
      <c r="AI23" s="153">
        <v>10</v>
      </c>
      <c r="AJ23" s="153"/>
      <c r="AK23" s="17" t="s">
        <v>23</v>
      </c>
      <c r="AL23" s="154">
        <v>30</v>
      </c>
      <c r="AM23" s="155"/>
      <c r="AN23" s="29"/>
    </row>
    <row r="24" spans="2:40" ht="24.6" customHeight="1" thickTop="1" x14ac:dyDescent="0.2">
      <c r="B24" s="67" t="s">
        <v>36</v>
      </c>
      <c r="C24" s="194"/>
      <c r="D24" s="195"/>
      <c r="E24" s="195"/>
      <c r="F24" s="195"/>
      <c r="G24" s="195"/>
      <c r="H24" s="195"/>
      <c r="I24" s="196"/>
      <c r="J24" s="197"/>
      <c r="K24" s="198"/>
      <c r="L24" s="199"/>
      <c r="M24" s="68"/>
      <c r="N24" s="188"/>
      <c r="O24" s="178"/>
      <c r="P24" s="179"/>
      <c r="Q24" s="189"/>
      <c r="R24" s="154"/>
      <c r="S24" s="190"/>
      <c r="T24" s="191"/>
      <c r="U24" s="192"/>
      <c r="V24" s="192"/>
      <c r="W24" s="192"/>
      <c r="X24" s="192"/>
      <c r="Y24" s="192"/>
      <c r="Z24" s="193"/>
      <c r="AA24" s="184"/>
      <c r="AB24" s="185"/>
      <c r="AC24" s="185"/>
      <c r="AD24" s="185"/>
      <c r="AE24" s="185"/>
      <c r="AF24" s="185"/>
      <c r="AG24" s="185"/>
      <c r="AH24" s="186"/>
      <c r="AI24" s="153">
        <v>11</v>
      </c>
      <c r="AJ24" s="153"/>
      <c r="AK24" s="17" t="s">
        <v>23</v>
      </c>
      <c r="AL24" s="154">
        <v>2</v>
      </c>
      <c r="AM24" s="155"/>
      <c r="AN24" s="29"/>
    </row>
    <row r="25" spans="2:40" ht="24.6" customHeight="1" x14ac:dyDescent="0.2">
      <c r="B25" s="67"/>
      <c r="C25" s="173"/>
      <c r="D25" s="174"/>
      <c r="E25" s="174"/>
      <c r="F25" s="174"/>
      <c r="G25" s="174"/>
      <c r="H25" s="174"/>
      <c r="I25" s="187"/>
      <c r="J25" s="175"/>
      <c r="K25" s="176"/>
      <c r="L25" s="177"/>
      <c r="M25" s="68"/>
      <c r="N25" s="188"/>
      <c r="O25" s="178"/>
      <c r="P25" s="179"/>
      <c r="Q25" s="189"/>
      <c r="R25" s="154"/>
      <c r="S25" s="190"/>
      <c r="T25" s="191"/>
      <c r="U25" s="192"/>
      <c r="V25" s="192"/>
      <c r="W25" s="192"/>
      <c r="X25" s="192"/>
      <c r="Y25" s="192"/>
      <c r="Z25" s="193"/>
      <c r="AA25" s="184"/>
      <c r="AB25" s="185"/>
      <c r="AC25" s="185"/>
      <c r="AD25" s="185"/>
      <c r="AE25" s="185"/>
      <c r="AF25" s="185"/>
      <c r="AG25" s="185"/>
      <c r="AH25" s="186"/>
      <c r="AI25" s="153">
        <v>11</v>
      </c>
      <c r="AJ25" s="153"/>
      <c r="AK25" s="17" t="s">
        <v>23</v>
      </c>
      <c r="AL25" s="154">
        <v>15</v>
      </c>
      <c r="AM25" s="155"/>
      <c r="AN25" s="29"/>
    </row>
    <row r="26" spans="2:40" ht="24.6" customHeight="1" x14ac:dyDescent="0.2">
      <c r="B26" s="63"/>
      <c r="C26" s="173"/>
      <c r="D26" s="174"/>
      <c r="E26" s="174"/>
      <c r="F26" s="174"/>
      <c r="G26" s="174"/>
      <c r="H26" s="174"/>
      <c r="I26" s="174"/>
      <c r="J26" s="175"/>
      <c r="K26" s="176"/>
      <c r="L26" s="177"/>
      <c r="M26" s="68"/>
      <c r="N26" s="178"/>
      <c r="O26" s="178"/>
      <c r="P26" s="179"/>
      <c r="Q26" s="180"/>
      <c r="R26" s="181"/>
      <c r="S26" s="181"/>
      <c r="T26" s="182"/>
      <c r="U26" s="183"/>
      <c r="V26" s="183"/>
      <c r="W26" s="183"/>
      <c r="X26" s="183"/>
      <c r="Y26" s="183"/>
      <c r="Z26" s="183"/>
      <c r="AA26" s="184"/>
      <c r="AB26" s="185"/>
      <c r="AC26" s="185"/>
      <c r="AD26" s="185"/>
      <c r="AE26" s="185"/>
      <c r="AF26" s="185"/>
      <c r="AG26" s="185"/>
      <c r="AH26" s="186"/>
      <c r="AI26" s="153"/>
      <c r="AJ26" s="153"/>
      <c r="AK26" s="17" t="s">
        <v>23</v>
      </c>
      <c r="AL26" s="154"/>
      <c r="AM26" s="155"/>
      <c r="AN26" s="29"/>
    </row>
    <row r="27" spans="2:40" ht="24.6" customHeight="1" x14ac:dyDescent="0.2">
      <c r="B27" s="63"/>
      <c r="C27" s="173"/>
      <c r="D27" s="174"/>
      <c r="E27" s="174"/>
      <c r="F27" s="174"/>
      <c r="G27" s="174"/>
      <c r="H27" s="174"/>
      <c r="I27" s="174"/>
      <c r="J27" s="175"/>
      <c r="K27" s="176"/>
      <c r="L27" s="177"/>
      <c r="M27" s="68"/>
      <c r="N27" s="178"/>
      <c r="O27" s="178"/>
      <c r="P27" s="179"/>
      <c r="Q27" s="180"/>
      <c r="R27" s="181"/>
      <c r="S27" s="181"/>
      <c r="T27" s="182"/>
      <c r="U27" s="183"/>
      <c r="V27" s="183"/>
      <c r="W27" s="183"/>
      <c r="X27" s="183"/>
      <c r="Y27" s="183"/>
      <c r="Z27" s="183"/>
      <c r="AA27" s="184"/>
      <c r="AB27" s="185"/>
      <c r="AC27" s="185"/>
      <c r="AD27" s="185"/>
      <c r="AE27" s="185"/>
      <c r="AF27" s="185"/>
      <c r="AG27" s="185"/>
      <c r="AH27" s="186"/>
      <c r="AI27" s="153"/>
      <c r="AJ27" s="153"/>
      <c r="AK27" s="17" t="s">
        <v>23</v>
      </c>
      <c r="AL27" s="154"/>
      <c r="AM27" s="155"/>
      <c r="AN27" s="29"/>
    </row>
    <row r="28" spans="2:40" ht="24.6" customHeight="1" x14ac:dyDescent="0.2">
      <c r="B28" s="67" t="s">
        <v>37</v>
      </c>
      <c r="C28" s="173"/>
      <c r="D28" s="174"/>
      <c r="E28" s="174"/>
      <c r="F28" s="174"/>
      <c r="G28" s="174"/>
      <c r="H28" s="174"/>
      <c r="I28" s="174"/>
      <c r="J28" s="175"/>
      <c r="K28" s="176"/>
      <c r="L28" s="177"/>
      <c r="M28" s="68"/>
      <c r="N28" s="178"/>
      <c r="O28" s="178"/>
      <c r="P28" s="179"/>
      <c r="Q28" s="180"/>
      <c r="R28" s="181"/>
      <c r="S28" s="181"/>
      <c r="T28" s="182"/>
      <c r="U28" s="183"/>
      <c r="V28" s="183"/>
      <c r="W28" s="183"/>
      <c r="X28" s="183"/>
      <c r="Y28" s="183"/>
      <c r="Z28" s="183"/>
      <c r="AA28" s="184"/>
      <c r="AB28" s="185"/>
      <c r="AC28" s="185"/>
      <c r="AD28" s="185"/>
      <c r="AE28" s="185"/>
      <c r="AF28" s="185"/>
      <c r="AG28" s="185"/>
      <c r="AH28" s="186"/>
      <c r="AI28" s="153"/>
      <c r="AJ28" s="153"/>
      <c r="AK28" s="17" t="s">
        <v>23</v>
      </c>
      <c r="AL28" s="154"/>
      <c r="AM28" s="155"/>
      <c r="AN28" s="29"/>
    </row>
    <row r="29" spans="2:40" ht="24.6" customHeight="1" x14ac:dyDescent="0.2">
      <c r="B29" s="63"/>
      <c r="C29" s="173"/>
      <c r="D29" s="174"/>
      <c r="E29" s="174"/>
      <c r="F29" s="174"/>
      <c r="G29" s="174"/>
      <c r="H29" s="174"/>
      <c r="I29" s="174"/>
      <c r="J29" s="175"/>
      <c r="K29" s="176"/>
      <c r="L29" s="177"/>
      <c r="M29" s="68"/>
      <c r="N29" s="178"/>
      <c r="O29" s="178"/>
      <c r="P29" s="179"/>
      <c r="Q29" s="180"/>
      <c r="R29" s="181"/>
      <c r="S29" s="181"/>
      <c r="T29" s="182"/>
      <c r="U29" s="183"/>
      <c r="V29" s="183"/>
      <c r="W29" s="183"/>
      <c r="X29" s="183"/>
      <c r="Y29" s="183"/>
      <c r="Z29" s="183"/>
      <c r="AA29" s="184"/>
      <c r="AB29" s="185"/>
      <c r="AC29" s="185"/>
      <c r="AD29" s="185"/>
      <c r="AE29" s="185"/>
      <c r="AF29" s="185"/>
      <c r="AG29" s="185"/>
      <c r="AH29" s="186"/>
      <c r="AI29" s="153"/>
      <c r="AJ29" s="153"/>
      <c r="AK29" s="17" t="s">
        <v>23</v>
      </c>
      <c r="AL29" s="154"/>
      <c r="AM29" s="155"/>
      <c r="AN29" s="29"/>
    </row>
    <row r="30" spans="2:40" ht="24.6" customHeight="1" x14ac:dyDescent="0.2">
      <c r="B30" s="63"/>
      <c r="C30" s="173"/>
      <c r="D30" s="174"/>
      <c r="E30" s="174"/>
      <c r="F30" s="174"/>
      <c r="G30" s="174"/>
      <c r="H30" s="174"/>
      <c r="I30" s="174"/>
      <c r="J30" s="175"/>
      <c r="K30" s="176"/>
      <c r="L30" s="177"/>
      <c r="M30" s="68"/>
      <c r="N30" s="178"/>
      <c r="O30" s="178"/>
      <c r="P30" s="179"/>
      <c r="Q30" s="180"/>
      <c r="R30" s="181"/>
      <c r="S30" s="181"/>
      <c r="T30" s="182"/>
      <c r="U30" s="183"/>
      <c r="V30" s="183"/>
      <c r="W30" s="183"/>
      <c r="X30" s="183"/>
      <c r="Y30" s="183"/>
      <c r="Z30" s="183"/>
      <c r="AA30" s="184"/>
      <c r="AB30" s="185"/>
      <c r="AC30" s="185"/>
      <c r="AD30" s="185"/>
      <c r="AE30" s="185"/>
      <c r="AF30" s="185"/>
      <c r="AG30" s="185"/>
      <c r="AH30" s="186"/>
      <c r="AI30" s="153"/>
      <c r="AJ30" s="153"/>
      <c r="AK30" s="17" t="s">
        <v>23</v>
      </c>
      <c r="AL30" s="154"/>
      <c r="AM30" s="155"/>
      <c r="AN30" s="29"/>
    </row>
    <row r="31" spans="2:40" ht="24.6" customHeight="1" x14ac:dyDescent="0.2">
      <c r="B31" s="67"/>
      <c r="C31" s="173"/>
      <c r="D31" s="174"/>
      <c r="E31" s="174"/>
      <c r="F31" s="174"/>
      <c r="G31" s="174"/>
      <c r="H31" s="174"/>
      <c r="I31" s="174"/>
      <c r="J31" s="175"/>
      <c r="K31" s="176"/>
      <c r="L31" s="177"/>
      <c r="M31" s="68"/>
      <c r="N31" s="178"/>
      <c r="O31" s="178"/>
      <c r="P31" s="179"/>
      <c r="Q31" s="180"/>
      <c r="R31" s="181"/>
      <c r="S31" s="181"/>
      <c r="T31" s="182"/>
      <c r="U31" s="183"/>
      <c r="V31" s="183"/>
      <c r="W31" s="183"/>
      <c r="X31" s="183"/>
      <c r="Y31" s="183"/>
      <c r="Z31" s="183"/>
      <c r="AA31" s="184"/>
      <c r="AB31" s="185"/>
      <c r="AC31" s="185"/>
      <c r="AD31" s="185"/>
      <c r="AE31" s="185"/>
      <c r="AF31" s="185"/>
      <c r="AG31" s="185"/>
      <c r="AH31" s="186"/>
      <c r="AI31" s="153"/>
      <c r="AJ31" s="153"/>
      <c r="AK31" s="17" t="s">
        <v>23</v>
      </c>
      <c r="AL31" s="154"/>
      <c r="AM31" s="155"/>
      <c r="AN31" s="29"/>
    </row>
    <row r="32" spans="2:40" ht="24.6" customHeight="1" x14ac:dyDescent="0.2">
      <c r="B32" s="69" t="s">
        <v>38</v>
      </c>
      <c r="C32" s="173"/>
      <c r="D32" s="174"/>
      <c r="E32" s="174"/>
      <c r="F32" s="174"/>
      <c r="G32" s="174"/>
      <c r="H32" s="174"/>
      <c r="I32" s="174"/>
      <c r="J32" s="175"/>
      <c r="K32" s="176"/>
      <c r="L32" s="177"/>
      <c r="M32" s="68"/>
      <c r="N32" s="178"/>
      <c r="O32" s="178"/>
      <c r="P32" s="179"/>
      <c r="Q32" s="180"/>
      <c r="R32" s="181"/>
      <c r="S32" s="181"/>
      <c r="T32" s="182"/>
      <c r="U32" s="183"/>
      <c r="V32" s="183"/>
      <c r="W32" s="183"/>
      <c r="X32" s="183"/>
      <c r="Y32" s="183"/>
      <c r="Z32" s="183"/>
      <c r="AA32" s="184"/>
      <c r="AB32" s="185"/>
      <c r="AC32" s="185"/>
      <c r="AD32" s="185"/>
      <c r="AE32" s="185"/>
      <c r="AF32" s="185"/>
      <c r="AG32" s="185"/>
      <c r="AH32" s="186"/>
      <c r="AI32" s="153"/>
      <c r="AJ32" s="153"/>
      <c r="AK32" s="17" t="s">
        <v>23</v>
      </c>
      <c r="AL32" s="154"/>
      <c r="AM32" s="155"/>
      <c r="AN32" s="29"/>
    </row>
    <row r="33" spans="2:40" ht="24.6" customHeight="1" x14ac:dyDescent="0.2">
      <c r="B33" s="67" t="s">
        <v>39</v>
      </c>
      <c r="C33" s="173"/>
      <c r="D33" s="174"/>
      <c r="E33" s="174"/>
      <c r="F33" s="174"/>
      <c r="G33" s="174"/>
      <c r="H33" s="174"/>
      <c r="I33" s="174"/>
      <c r="J33" s="175"/>
      <c r="K33" s="176"/>
      <c r="L33" s="177"/>
      <c r="M33" s="68"/>
      <c r="N33" s="178"/>
      <c r="O33" s="178"/>
      <c r="P33" s="179"/>
      <c r="Q33" s="180"/>
      <c r="R33" s="181"/>
      <c r="S33" s="181"/>
      <c r="T33" s="182"/>
      <c r="U33" s="183"/>
      <c r="V33" s="183"/>
      <c r="W33" s="183"/>
      <c r="X33" s="183"/>
      <c r="Y33" s="183"/>
      <c r="Z33" s="183"/>
      <c r="AA33" s="184"/>
      <c r="AB33" s="185"/>
      <c r="AC33" s="185"/>
      <c r="AD33" s="185"/>
      <c r="AE33" s="185"/>
      <c r="AF33" s="185"/>
      <c r="AG33" s="185"/>
      <c r="AH33" s="186"/>
      <c r="AI33" s="153"/>
      <c r="AJ33" s="153"/>
      <c r="AK33" s="17" t="s">
        <v>23</v>
      </c>
      <c r="AL33" s="154"/>
      <c r="AM33" s="155"/>
      <c r="AN33" s="29"/>
    </row>
    <row r="34" spans="2:40" ht="24.6" customHeight="1" x14ac:dyDescent="0.2">
      <c r="B34" s="70"/>
      <c r="C34" s="173"/>
      <c r="D34" s="174"/>
      <c r="E34" s="174"/>
      <c r="F34" s="174"/>
      <c r="G34" s="174"/>
      <c r="H34" s="174"/>
      <c r="I34" s="174"/>
      <c r="J34" s="175"/>
      <c r="K34" s="176"/>
      <c r="L34" s="177"/>
      <c r="M34" s="68"/>
      <c r="N34" s="178"/>
      <c r="O34" s="178"/>
      <c r="P34" s="179"/>
      <c r="Q34" s="180"/>
      <c r="R34" s="181"/>
      <c r="S34" s="181"/>
      <c r="T34" s="182"/>
      <c r="U34" s="183"/>
      <c r="V34" s="183"/>
      <c r="W34" s="183"/>
      <c r="X34" s="183"/>
      <c r="Y34" s="183"/>
      <c r="Z34" s="183"/>
      <c r="AA34" s="184"/>
      <c r="AB34" s="185"/>
      <c r="AC34" s="185"/>
      <c r="AD34" s="185"/>
      <c r="AE34" s="185"/>
      <c r="AF34" s="185"/>
      <c r="AG34" s="185"/>
      <c r="AH34" s="186"/>
      <c r="AI34" s="153"/>
      <c r="AJ34" s="153"/>
      <c r="AK34" s="17" t="s">
        <v>23</v>
      </c>
      <c r="AL34" s="154"/>
      <c r="AM34" s="155"/>
      <c r="AN34" s="29"/>
    </row>
    <row r="35" spans="2:40" ht="24.6" customHeight="1" x14ac:dyDescent="0.2">
      <c r="B35" s="69" t="s">
        <v>40</v>
      </c>
      <c r="C35" s="173"/>
      <c r="D35" s="174"/>
      <c r="E35" s="174"/>
      <c r="F35" s="174"/>
      <c r="G35" s="174"/>
      <c r="H35" s="174"/>
      <c r="I35" s="174"/>
      <c r="J35" s="175"/>
      <c r="K35" s="176"/>
      <c r="L35" s="177"/>
      <c r="M35" s="68"/>
      <c r="N35" s="178"/>
      <c r="O35" s="178"/>
      <c r="P35" s="179"/>
      <c r="Q35" s="180"/>
      <c r="R35" s="181"/>
      <c r="S35" s="181"/>
      <c r="T35" s="182"/>
      <c r="U35" s="183"/>
      <c r="V35" s="183"/>
      <c r="W35" s="183"/>
      <c r="X35" s="183"/>
      <c r="Y35" s="183"/>
      <c r="Z35" s="183"/>
      <c r="AA35" s="184"/>
      <c r="AB35" s="185"/>
      <c r="AC35" s="185"/>
      <c r="AD35" s="185"/>
      <c r="AE35" s="185"/>
      <c r="AF35" s="185"/>
      <c r="AG35" s="185"/>
      <c r="AH35" s="186"/>
      <c r="AI35" s="153"/>
      <c r="AJ35" s="153"/>
      <c r="AK35" s="17" t="s">
        <v>23</v>
      </c>
      <c r="AL35" s="154"/>
      <c r="AM35" s="155"/>
      <c r="AN35" s="29"/>
    </row>
    <row r="36" spans="2:40" ht="24.6" customHeight="1" x14ac:dyDescent="0.2">
      <c r="B36" s="67"/>
      <c r="C36" s="156"/>
      <c r="D36" s="157"/>
      <c r="E36" s="157"/>
      <c r="F36" s="157"/>
      <c r="G36" s="157"/>
      <c r="H36" s="157"/>
      <c r="I36" s="157"/>
      <c r="J36" s="158"/>
      <c r="K36" s="159"/>
      <c r="L36" s="160"/>
      <c r="M36" s="68"/>
      <c r="N36" s="161"/>
      <c r="O36" s="161"/>
      <c r="P36" s="162"/>
      <c r="Q36" s="163"/>
      <c r="R36" s="164"/>
      <c r="S36" s="164"/>
      <c r="T36" s="165"/>
      <c r="U36" s="166"/>
      <c r="V36" s="166"/>
      <c r="W36" s="166"/>
      <c r="X36" s="166"/>
      <c r="Y36" s="166"/>
      <c r="Z36" s="166"/>
      <c r="AA36" s="167"/>
      <c r="AB36" s="168"/>
      <c r="AC36" s="168"/>
      <c r="AD36" s="168"/>
      <c r="AE36" s="168"/>
      <c r="AF36" s="168"/>
      <c r="AG36" s="168"/>
      <c r="AH36" s="169"/>
      <c r="AI36" s="170"/>
      <c r="AJ36" s="170"/>
      <c r="AK36" s="20" t="s">
        <v>23</v>
      </c>
      <c r="AL36" s="171"/>
      <c r="AM36" s="172"/>
      <c r="AN36" s="29"/>
    </row>
    <row r="37" spans="2:40" ht="24.6" customHeight="1" x14ac:dyDescent="0.2">
      <c r="B37" s="63"/>
      <c r="C37" s="131" t="str">
        <f>IF(AI18=1,"",IF(AI18=2,"うち、",""))</f>
        <v>うち、</v>
      </c>
      <c r="D37" s="132"/>
      <c r="E37" s="132"/>
      <c r="F37" s="133" t="s">
        <v>107</v>
      </c>
      <c r="G37" s="134"/>
      <c r="H37" s="134"/>
      <c r="I37" s="134"/>
      <c r="J37" s="134"/>
      <c r="K37" s="134"/>
      <c r="L37" s="134"/>
      <c r="M37" s="71" t="s">
        <v>10</v>
      </c>
      <c r="N37" s="135" t="s">
        <v>108</v>
      </c>
      <c r="O37" s="135"/>
      <c r="P37" s="135"/>
      <c r="Q37" s="135"/>
      <c r="R37" s="135"/>
      <c r="S37" s="135"/>
      <c r="T37" s="135"/>
      <c r="U37" s="135"/>
      <c r="V37" s="135"/>
      <c r="W37" s="135"/>
      <c r="X37" s="135"/>
      <c r="Y37" s="135"/>
      <c r="Z37" s="136"/>
      <c r="AA37" s="137">
        <f>IF(AI18=1,ROUNDDOWN(SUMIF(M20:M36,"",AA20:AH36)*(G41/100),0)+ROUNDDOWN(SUMIF(M20:M36,F42,AA20:AH36)*(G42/100),0),IF(AI18=2,ROUNDDOWN(SUMIF(M20:M36,"",AA20:AH36)/(1+(G41/100))*(G41/100)+ROUNDDOWN(SUMIF(M20:M36,F42,AA20:AH36)/(1+(G42/100))*(G42/100),0),0)))</f>
        <v>38786</v>
      </c>
      <c r="AB37" s="138"/>
      <c r="AC37" s="138"/>
      <c r="AD37" s="138"/>
      <c r="AE37" s="138"/>
      <c r="AF37" s="138"/>
      <c r="AG37" s="138"/>
      <c r="AH37" s="139"/>
      <c r="AI37" s="140"/>
      <c r="AJ37" s="141"/>
      <c r="AK37" s="142"/>
      <c r="AL37" s="142"/>
      <c r="AM37" s="143"/>
      <c r="AN37" s="29"/>
    </row>
    <row r="38" spans="2:40" ht="24.6" customHeight="1" x14ac:dyDescent="0.2">
      <c r="B38" s="72"/>
      <c r="C38" s="144"/>
      <c r="D38" s="145"/>
      <c r="E38" s="145"/>
      <c r="F38" s="145"/>
      <c r="G38" s="145"/>
      <c r="H38" s="145"/>
      <c r="I38" s="145"/>
      <c r="J38" s="145"/>
      <c r="K38" s="145"/>
      <c r="L38" s="145"/>
      <c r="M38" s="145"/>
      <c r="N38" s="145"/>
      <c r="O38" s="145"/>
      <c r="P38" s="146"/>
      <c r="Q38" s="147" t="s">
        <v>109</v>
      </c>
      <c r="R38" s="148"/>
      <c r="S38" s="148"/>
      <c r="T38" s="148"/>
      <c r="U38" s="148"/>
      <c r="V38" s="148"/>
      <c r="W38" s="148"/>
      <c r="X38" s="148"/>
      <c r="Y38" s="148"/>
      <c r="Z38" s="149"/>
      <c r="AA38" s="137">
        <f>IF(AI18=1,SUM(AA20:AH37),IF(AI18=2,SUM(AA20:AH36),0))</f>
        <v>432400</v>
      </c>
      <c r="AB38" s="138"/>
      <c r="AC38" s="138"/>
      <c r="AD38" s="138"/>
      <c r="AE38" s="138"/>
      <c r="AF38" s="138"/>
      <c r="AG38" s="138"/>
      <c r="AH38" s="139"/>
      <c r="AI38" s="150"/>
      <c r="AJ38" s="151"/>
      <c r="AK38" s="151"/>
      <c r="AL38" s="151"/>
      <c r="AM38" s="152"/>
    </row>
    <row r="39" spans="2:40" ht="15" customHeight="1" thickBot="1" x14ac:dyDescent="0.25">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row>
    <row r="40" spans="2:40" ht="20.100000000000001" customHeight="1" x14ac:dyDescent="0.2">
      <c r="B40" s="78" t="s">
        <v>110</v>
      </c>
      <c r="C40" s="81" t="s">
        <v>111</v>
      </c>
      <c r="D40" s="82"/>
      <c r="E40" s="82"/>
      <c r="F40" s="82"/>
      <c r="G40" s="82"/>
      <c r="H40" s="82"/>
      <c r="I40" s="82"/>
      <c r="J40" s="83"/>
      <c r="K40" s="81" t="s">
        <v>112</v>
      </c>
      <c r="L40" s="82"/>
      <c r="M40" s="82"/>
      <c r="N40" s="82"/>
      <c r="O40" s="82"/>
      <c r="P40" s="83"/>
      <c r="Q40" s="84" t="s">
        <v>113</v>
      </c>
      <c r="R40" s="85"/>
      <c r="S40" s="85"/>
      <c r="T40" s="85"/>
      <c r="U40" s="85"/>
      <c r="V40" s="85"/>
      <c r="W40" s="85"/>
      <c r="X40" s="85"/>
      <c r="Y40" s="85"/>
      <c r="Z40" s="85"/>
      <c r="AA40" s="85"/>
      <c r="AB40" s="86" t="s">
        <v>114</v>
      </c>
      <c r="AC40" s="87"/>
      <c r="AD40" s="87"/>
      <c r="AE40" s="87"/>
      <c r="AF40" s="87"/>
      <c r="AG40" s="87"/>
      <c r="AH40" s="87"/>
      <c r="AI40" s="87"/>
      <c r="AJ40" s="87"/>
      <c r="AK40" s="87"/>
      <c r="AL40" s="87"/>
      <c r="AM40" s="88"/>
    </row>
    <row r="41" spans="2:40" ht="20.100000000000001" customHeight="1" x14ac:dyDescent="0.2">
      <c r="B41" s="79"/>
      <c r="C41" s="89" t="s">
        <v>115</v>
      </c>
      <c r="D41" s="90"/>
      <c r="E41" s="90"/>
      <c r="F41" s="73"/>
      <c r="G41" s="74">
        <v>10</v>
      </c>
      <c r="H41" s="91" t="s">
        <v>116</v>
      </c>
      <c r="I41" s="92"/>
      <c r="J41" s="93"/>
      <c r="K41" s="94">
        <f>IF(AI18=1,SUMIF(M20:M36,"",AA20:AH36),IF(AI18=2,AB41-Q41,0))</f>
        <v>364910</v>
      </c>
      <c r="L41" s="95"/>
      <c r="M41" s="95"/>
      <c r="N41" s="95"/>
      <c r="O41" s="95"/>
      <c r="P41" s="96"/>
      <c r="Q41" s="97">
        <f>IF(AI18=1,ROUNDDOWN(K41*(G41/100),0),IF(AI18=2,ROUNDDOWN(SUMIF(M20:M36,"",AA20:AH36)/(1+(G41/100))*(G41/100),0),0))</f>
        <v>36490</v>
      </c>
      <c r="R41" s="98"/>
      <c r="S41" s="98"/>
      <c r="T41" s="98"/>
      <c r="U41" s="98"/>
      <c r="V41" s="98"/>
      <c r="W41" s="98"/>
      <c r="X41" s="98"/>
      <c r="Y41" s="98"/>
      <c r="Z41" s="98"/>
      <c r="AA41" s="98"/>
      <c r="AB41" s="99">
        <f>IF(AI18=1,SUM(K41:AA41),IF(AI18=2,SUMIF(M20:M36,"",AA20:AH36),0))</f>
        <v>401400</v>
      </c>
      <c r="AC41" s="98"/>
      <c r="AD41" s="98"/>
      <c r="AE41" s="98"/>
      <c r="AF41" s="98"/>
      <c r="AG41" s="98"/>
      <c r="AH41" s="98"/>
      <c r="AI41" s="98"/>
      <c r="AJ41" s="98"/>
      <c r="AK41" s="98"/>
      <c r="AL41" s="98"/>
      <c r="AM41" s="100"/>
    </row>
    <row r="42" spans="2:40" ht="20.100000000000001" customHeight="1" x14ac:dyDescent="0.2">
      <c r="B42" s="79"/>
      <c r="C42" s="111" t="s">
        <v>117</v>
      </c>
      <c r="D42" s="112"/>
      <c r="E42" s="112"/>
      <c r="F42" s="75" t="s">
        <v>10</v>
      </c>
      <c r="G42" s="74">
        <v>8</v>
      </c>
      <c r="H42" s="113" t="s">
        <v>116</v>
      </c>
      <c r="I42" s="114"/>
      <c r="J42" s="115"/>
      <c r="K42" s="116">
        <f>IF(AI18=1,SUMIF(M20:M36,F42,AA20:AH36),IF(AI18=2,AB42-Q42,0))</f>
        <v>28704</v>
      </c>
      <c r="L42" s="117"/>
      <c r="M42" s="117"/>
      <c r="N42" s="117"/>
      <c r="O42" s="117"/>
      <c r="P42" s="118"/>
      <c r="Q42" s="119">
        <f>IF(AI18=1,ROUNDDOWN(K42*(G42/100),0),IF(AI18=2,ROUNDDOWN(SUMIF(M20:M36,F42,AA20:AH36)/(1+(G42/100))*(G42/100),0),0))</f>
        <v>2296</v>
      </c>
      <c r="R42" s="117"/>
      <c r="S42" s="117"/>
      <c r="T42" s="117"/>
      <c r="U42" s="117"/>
      <c r="V42" s="117"/>
      <c r="W42" s="117"/>
      <c r="X42" s="117"/>
      <c r="Y42" s="117"/>
      <c r="Z42" s="117"/>
      <c r="AA42" s="117"/>
      <c r="AB42" s="120">
        <f>IF(AI18=1,SUM(K42:AA42),IF(AI18=2,SUMIF(M20:M36,F42,AA20:AH36),0))</f>
        <v>31000</v>
      </c>
      <c r="AC42" s="117"/>
      <c r="AD42" s="117"/>
      <c r="AE42" s="117"/>
      <c r="AF42" s="117"/>
      <c r="AG42" s="117"/>
      <c r="AH42" s="117"/>
      <c r="AI42" s="117"/>
      <c r="AJ42" s="117"/>
      <c r="AK42" s="117"/>
      <c r="AL42" s="117"/>
      <c r="AM42" s="121"/>
    </row>
    <row r="43" spans="2:40" ht="20.100000000000001" customHeight="1" x14ac:dyDescent="0.2">
      <c r="B43" s="79"/>
      <c r="C43" s="111"/>
      <c r="D43" s="112"/>
      <c r="E43" s="112"/>
      <c r="F43" s="73"/>
      <c r="G43" s="76"/>
      <c r="H43" s="122"/>
      <c r="I43" s="123"/>
      <c r="J43" s="124"/>
      <c r="K43" s="125"/>
      <c r="L43" s="126"/>
      <c r="M43" s="126"/>
      <c r="N43" s="126"/>
      <c r="O43" s="126"/>
      <c r="P43" s="127"/>
      <c r="Q43" s="128"/>
      <c r="R43" s="126"/>
      <c r="S43" s="126"/>
      <c r="T43" s="126"/>
      <c r="U43" s="126"/>
      <c r="V43" s="126"/>
      <c r="W43" s="126"/>
      <c r="X43" s="126"/>
      <c r="Y43" s="126"/>
      <c r="Z43" s="126"/>
      <c r="AA43" s="126"/>
      <c r="AB43" s="129"/>
      <c r="AC43" s="126"/>
      <c r="AD43" s="126"/>
      <c r="AE43" s="126"/>
      <c r="AF43" s="126"/>
      <c r="AG43" s="126"/>
      <c r="AH43" s="126"/>
      <c r="AI43" s="126"/>
      <c r="AJ43" s="126"/>
      <c r="AK43" s="126"/>
      <c r="AL43" s="126"/>
      <c r="AM43" s="130"/>
    </row>
    <row r="44" spans="2:40" ht="20.100000000000001" customHeight="1" thickBot="1" x14ac:dyDescent="0.25">
      <c r="B44" s="80"/>
      <c r="C44" s="101" t="s">
        <v>118</v>
      </c>
      <c r="D44" s="102"/>
      <c r="E44" s="102"/>
      <c r="F44" s="102"/>
      <c r="G44" s="102"/>
      <c r="H44" s="102"/>
      <c r="I44" s="102"/>
      <c r="J44" s="103"/>
      <c r="K44" s="104">
        <f>SUM(K41:P43)</f>
        <v>393614</v>
      </c>
      <c r="L44" s="105"/>
      <c r="M44" s="105"/>
      <c r="N44" s="105"/>
      <c r="O44" s="105"/>
      <c r="P44" s="106"/>
      <c r="Q44" s="107">
        <f>SUM(Q41:AA43)</f>
        <v>38786</v>
      </c>
      <c r="R44" s="105"/>
      <c r="S44" s="105"/>
      <c r="T44" s="105"/>
      <c r="U44" s="105"/>
      <c r="V44" s="105"/>
      <c r="W44" s="105"/>
      <c r="X44" s="105"/>
      <c r="Y44" s="105"/>
      <c r="Z44" s="105"/>
      <c r="AA44" s="105"/>
      <c r="AB44" s="108">
        <f>SUM(AB41:AM43)</f>
        <v>432400</v>
      </c>
      <c r="AC44" s="109"/>
      <c r="AD44" s="109"/>
      <c r="AE44" s="109"/>
      <c r="AF44" s="109"/>
      <c r="AG44" s="109"/>
      <c r="AH44" s="109"/>
      <c r="AI44" s="109"/>
      <c r="AJ44" s="109"/>
      <c r="AK44" s="109"/>
      <c r="AL44" s="109"/>
      <c r="AM44" s="110"/>
    </row>
    <row r="45" spans="2:40" ht="20.100000000000001" customHeight="1" x14ac:dyDescent="0.2">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row>
  </sheetData>
  <sheetProtection algorithmName="SHA-512" hashValue="yZfqewW/jpAClVJT4WxFyp05vbbycyGUCuDAR9uOm4Bcljc0zxm9ALH78ZKvb0SPL2H4gaobkxoLiK2Kf6Fk5Q==" saltValue="qA5Oa+xCBkxrgVSRnknk4w==" spinCount="100000" sheet="1" formatCells="0" formatRows="0"/>
  <mergeCells count="221">
    <mergeCell ref="G2:O2"/>
    <mergeCell ref="P2:Y2"/>
    <mergeCell ref="AI2:AM2"/>
    <mergeCell ref="D12:N12"/>
    <mergeCell ref="Q12:V12"/>
    <mergeCell ref="W12:AC12"/>
    <mergeCell ref="AD12:AE12"/>
    <mergeCell ref="AF12:AK12"/>
    <mergeCell ref="AL12:AM12"/>
    <mergeCell ref="H9:I9"/>
    <mergeCell ref="Q9:AM9"/>
    <mergeCell ref="B10:D10"/>
    <mergeCell ref="F10:K10"/>
    <mergeCell ref="Q10:V11"/>
    <mergeCell ref="W10:AM10"/>
    <mergeCell ref="B11:C11"/>
    <mergeCell ref="D11:O11"/>
    <mergeCell ref="W11:AM11"/>
    <mergeCell ref="B4:C5"/>
    <mergeCell ref="Q4:Y5"/>
    <mergeCell ref="Z4:AM5"/>
    <mergeCell ref="J6:P6"/>
    <mergeCell ref="Q6:AM6"/>
    <mergeCell ref="Q7:V8"/>
    <mergeCell ref="B15:D15"/>
    <mergeCell ref="E15:O15"/>
    <mergeCell ref="Q15:Z15"/>
    <mergeCell ref="AA15:AM15"/>
    <mergeCell ref="B16:D16"/>
    <mergeCell ref="E16:I16"/>
    <mergeCell ref="J16:K16"/>
    <mergeCell ref="L16:O16"/>
    <mergeCell ref="B13:C13"/>
    <mergeCell ref="D13:N13"/>
    <mergeCell ref="Q13:V13"/>
    <mergeCell ref="D14:M14"/>
    <mergeCell ref="Q14:V14"/>
    <mergeCell ref="W14:AM14"/>
    <mergeCell ref="W7:AB8"/>
    <mergeCell ref="AC7:AH8"/>
    <mergeCell ref="AI7:AM8"/>
    <mergeCell ref="C18:P18"/>
    <mergeCell ref="Q18:Z18"/>
    <mergeCell ref="AA18:AH18"/>
    <mergeCell ref="AJ18:AM18"/>
    <mergeCell ref="C19:I19"/>
    <mergeCell ref="J19:L19"/>
    <mergeCell ref="N19:P19"/>
    <mergeCell ref="Q19:S19"/>
    <mergeCell ref="T19:Z19"/>
    <mergeCell ref="AA19:AH19"/>
    <mergeCell ref="AI19:AM19"/>
    <mergeCell ref="C20:I20"/>
    <mergeCell ref="J20:L20"/>
    <mergeCell ref="N20:P20"/>
    <mergeCell ref="Q20:S20"/>
    <mergeCell ref="T20:Z20"/>
    <mergeCell ref="AA20:AH20"/>
    <mergeCell ref="AI20:AJ20"/>
    <mergeCell ref="AL20:AM20"/>
    <mergeCell ref="AI21:AJ21"/>
    <mergeCell ref="AL21:AM21"/>
    <mergeCell ref="C22:I22"/>
    <mergeCell ref="J22:L22"/>
    <mergeCell ref="N22:P22"/>
    <mergeCell ref="Q22:S22"/>
    <mergeCell ref="T22:Z22"/>
    <mergeCell ref="AA22:AH22"/>
    <mergeCell ref="AI22:AJ22"/>
    <mergeCell ref="AL22:AM22"/>
    <mergeCell ref="C21:I21"/>
    <mergeCell ref="J21:L21"/>
    <mergeCell ref="N21:P21"/>
    <mergeCell ref="Q21:S21"/>
    <mergeCell ref="T21:Z21"/>
    <mergeCell ref="AA21:AH21"/>
    <mergeCell ref="AI23:AJ23"/>
    <mergeCell ref="AL23:AM23"/>
    <mergeCell ref="C24:I24"/>
    <mergeCell ref="J24:L24"/>
    <mergeCell ref="N24:P24"/>
    <mergeCell ref="Q24:S24"/>
    <mergeCell ref="T24:Z24"/>
    <mergeCell ref="AA24:AH24"/>
    <mergeCell ref="AI24:AJ24"/>
    <mergeCell ref="AL24:AM24"/>
    <mergeCell ref="C23:I23"/>
    <mergeCell ref="J23:L23"/>
    <mergeCell ref="N23:P23"/>
    <mergeCell ref="Q23:S23"/>
    <mergeCell ref="T23:Z23"/>
    <mergeCell ref="AA23:AH23"/>
    <mergeCell ref="AI25:AJ25"/>
    <mergeCell ref="AL25:AM25"/>
    <mergeCell ref="C26:I26"/>
    <mergeCell ref="J26:L26"/>
    <mergeCell ref="N26:P26"/>
    <mergeCell ref="Q26:S26"/>
    <mergeCell ref="T26:Z26"/>
    <mergeCell ref="AA26:AH26"/>
    <mergeCell ref="AI26:AJ26"/>
    <mergeCell ref="AL26:AM26"/>
    <mergeCell ref="C25:I25"/>
    <mergeCell ref="J25:L25"/>
    <mergeCell ref="N25:P25"/>
    <mergeCell ref="Q25:S25"/>
    <mergeCell ref="T25:Z25"/>
    <mergeCell ref="AA25:AH25"/>
    <mergeCell ref="AI27:AJ27"/>
    <mergeCell ref="AL27:AM27"/>
    <mergeCell ref="C28:I28"/>
    <mergeCell ref="J28:L28"/>
    <mergeCell ref="N28:P28"/>
    <mergeCell ref="Q28:S28"/>
    <mergeCell ref="T28:Z28"/>
    <mergeCell ref="AA28:AH28"/>
    <mergeCell ref="AI28:AJ28"/>
    <mergeCell ref="AL28:AM28"/>
    <mergeCell ref="C27:I27"/>
    <mergeCell ref="J27:L27"/>
    <mergeCell ref="N27:P27"/>
    <mergeCell ref="Q27:S27"/>
    <mergeCell ref="T27:Z27"/>
    <mergeCell ref="AA27:AH27"/>
    <mergeCell ref="AI29:AJ29"/>
    <mergeCell ref="AL29:AM29"/>
    <mergeCell ref="C30:I30"/>
    <mergeCell ref="J30:L30"/>
    <mergeCell ref="N30:P30"/>
    <mergeCell ref="Q30:S30"/>
    <mergeCell ref="T30:Z30"/>
    <mergeCell ref="AA30:AH30"/>
    <mergeCell ref="AI30:AJ30"/>
    <mergeCell ref="AL30:AM30"/>
    <mergeCell ref="C29:I29"/>
    <mergeCell ref="J29:L29"/>
    <mergeCell ref="N29:P29"/>
    <mergeCell ref="Q29:S29"/>
    <mergeCell ref="T29:Z29"/>
    <mergeCell ref="AA29:AH29"/>
    <mergeCell ref="AI31:AJ31"/>
    <mergeCell ref="AL31:AM31"/>
    <mergeCell ref="C32:I32"/>
    <mergeCell ref="J32:L32"/>
    <mergeCell ref="N32:P32"/>
    <mergeCell ref="Q32:S32"/>
    <mergeCell ref="T32:Z32"/>
    <mergeCell ref="AA32:AH32"/>
    <mergeCell ref="AI32:AJ32"/>
    <mergeCell ref="AL32:AM32"/>
    <mergeCell ref="C31:I31"/>
    <mergeCell ref="J31:L31"/>
    <mergeCell ref="N31:P31"/>
    <mergeCell ref="Q31:S31"/>
    <mergeCell ref="T31:Z31"/>
    <mergeCell ref="AA31:AH31"/>
    <mergeCell ref="AI33:AJ33"/>
    <mergeCell ref="AL33:AM33"/>
    <mergeCell ref="C34:I34"/>
    <mergeCell ref="J34:L34"/>
    <mergeCell ref="N34:P34"/>
    <mergeCell ref="Q34:S34"/>
    <mergeCell ref="T34:Z34"/>
    <mergeCell ref="AA34:AH34"/>
    <mergeCell ref="AI34:AJ34"/>
    <mergeCell ref="AL34:AM34"/>
    <mergeCell ref="C33:I33"/>
    <mergeCell ref="J33:L33"/>
    <mergeCell ref="N33:P33"/>
    <mergeCell ref="Q33:S33"/>
    <mergeCell ref="T33:Z33"/>
    <mergeCell ref="AA33:AH33"/>
    <mergeCell ref="AI35:AJ35"/>
    <mergeCell ref="AL35:AM35"/>
    <mergeCell ref="C36:I36"/>
    <mergeCell ref="J36:L36"/>
    <mergeCell ref="N36:P36"/>
    <mergeCell ref="Q36:S36"/>
    <mergeCell ref="T36:Z36"/>
    <mergeCell ref="AA36:AH36"/>
    <mergeCell ref="AI36:AJ36"/>
    <mergeCell ref="AL36:AM36"/>
    <mergeCell ref="C35:I35"/>
    <mergeCell ref="J35:L35"/>
    <mergeCell ref="N35:P35"/>
    <mergeCell ref="Q35:S35"/>
    <mergeCell ref="T35:Z35"/>
    <mergeCell ref="AA35:AH35"/>
    <mergeCell ref="C37:E37"/>
    <mergeCell ref="F37:L37"/>
    <mergeCell ref="N37:Z37"/>
    <mergeCell ref="AA37:AH37"/>
    <mergeCell ref="AI37:AM37"/>
    <mergeCell ref="C38:P38"/>
    <mergeCell ref="Q38:Z38"/>
    <mergeCell ref="AA38:AH38"/>
    <mergeCell ref="AI38:AM38"/>
    <mergeCell ref="B40:B44"/>
    <mergeCell ref="C40:J40"/>
    <mergeCell ref="K40:P40"/>
    <mergeCell ref="Q40:AA40"/>
    <mergeCell ref="AB40:AM40"/>
    <mergeCell ref="C41:E41"/>
    <mergeCell ref="H41:J41"/>
    <mergeCell ref="K41:P41"/>
    <mergeCell ref="Q41:AA41"/>
    <mergeCell ref="AB41:AM41"/>
    <mergeCell ref="C44:J44"/>
    <mergeCell ref="K44:P44"/>
    <mergeCell ref="Q44:AA44"/>
    <mergeCell ref="AB44:AM44"/>
    <mergeCell ref="C42:E42"/>
    <mergeCell ref="H42:J42"/>
    <mergeCell ref="K42:P42"/>
    <mergeCell ref="Q42:AA42"/>
    <mergeCell ref="AB42:AM42"/>
    <mergeCell ref="C43:E43"/>
    <mergeCell ref="H43:J43"/>
    <mergeCell ref="K43:P43"/>
    <mergeCell ref="Q43:AA43"/>
    <mergeCell ref="AB43:AM43"/>
  </mergeCells>
  <phoneticPr fontId="2"/>
  <dataValidations count="3">
    <dataValidation type="list" allowBlank="1" showInputMessage="1" showErrorMessage="1" sqref="AA18:AH18" xr:uid="{00000000-0002-0000-0000-000000000000}">
      <formula1>" 外税 (税抜), 内税 (税込)"</formula1>
    </dataValidation>
    <dataValidation type="textLength" allowBlank="1" showInputMessage="1" showErrorMessage="1" sqref="L10 F10" xr:uid="{00000000-0002-0000-0000-000001000000}">
      <formula1>13</formula1>
      <formula2>13</formula2>
    </dataValidation>
    <dataValidation type="list" allowBlank="1" showInputMessage="1" showErrorMessage="1" sqref="M20:M36" xr:uid="{00000000-0002-0000-0000-000002000000}">
      <formula1>"※"</formula1>
    </dataValidation>
  </dataValidations>
  <printOptions horizontalCentered="1" verticalCentered="1"/>
  <pageMargins left="0.19685039370078741" right="0" top="0.19685039370078741" bottom="0.19685039370078741" header="0.19685039370078741" footer="7.874015748031496E-2"/>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25</xdr:col>
                    <xdr:colOff>38100</xdr:colOff>
                    <xdr:row>12</xdr:row>
                    <xdr:rowOff>38100</xdr:rowOff>
                  </from>
                  <to>
                    <xdr:col>29</xdr:col>
                    <xdr:colOff>60960</xdr:colOff>
                    <xdr:row>12</xdr:row>
                    <xdr:rowOff>304800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32</xdr:col>
                    <xdr:colOff>38100</xdr:colOff>
                    <xdr:row>12</xdr:row>
                    <xdr:rowOff>38100</xdr:rowOff>
                  </from>
                  <to>
                    <xdr:col>36</xdr:col>
                    <xdr:colOff>60960</xdr:colOff>
                    <xdr:row>12</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abColor rgb="FF002060"/>
  </sheetPr>
  <dimension ref="B1:AN61"/>
  <sheetViews>
    <sheetView showGridLines="0" showRowColHeaders="0" tabSelected="1" zoomScaleNormal="100" zoomScaleSheetLayoutView="100" workbookViewId="0">
      <selection activeCell="A2" sqref="A2"/>
    </sheetView>
  </sheetViews>
  <sheetFormatPr defaultColWidth="10.59765625" defaultRowHeight="14.4" x14ac:dyDescent="0.2"/>
  <cols>
    <col min="1" max="1" width="5.59765625" style="25" customWidth="1"/>
    <col min="2" max="2" width="4.59765625" style="25" customWidth="1"/>
    <col min="3" max="15" width="3.59765625" style="25" customWidth="1"/>
    <col min="16" max="39" width="1.8984375" style="25" customWidth="1"/>
    <col min="40" max="40" width="5.59765625" style="25" customWidth="1"/>
    <col min="41" max="16384" width="10.59765625" style="25"/>
  </cols>
  <sheetData>
    <row r="1" spans="2:40" ht="15" customHeight="1" x14ac:dyDescent="0.2">
      <c r="J1" s="26"/>
    </row>
    <row r="2" spans="2:40" ht="30" customHeight="1" x14ac:dyDescent="0.2">
      <c r="B2" s="352" t="s">
        <v>0</v>
      </c>
      <c r="C2" s="306"/>
      <c r="D2" s="306"/>
      <c r="E2" s="2"/>
      <c r="F2" s="1"/>
      <c r="G2" s="1"/>
      <c r="H2" s="1"/>
      <c r="I2" s="1"/>
      <c r="J2" s="1"/>
      <c r="K2" s="1"/>
      <c r="L2" s="1"/>
      <c r="M2" s="1"/>
      <c r="N2" s="1"/>
      <c r="O2" s="1"/>
      <c r="P2" s="1"/>
      <c r="Q2" s="1"/>
      <c r="R2" s="1"/>
      <c r="S2" s="1"/>
      <c r="T2" s="1"/>
      <c r="U2" s="1"/>
      <c r="V2" s="1"/>
      <c r="W2" s="1"/>
      <c r="X2" s="1"/>
      <c r="Y2" s="1"/>
      <c r="Z2" s="1"/>
      <c r="AA2" s="3"/>
      <c r="AB2" s="3"/>
      <c r="AC2" s="3"/>
      <c r="AD2" s="3"/>
      <c r="AE2" s="3"/>
      <c r="AF2" s="3"/>
      <c r="AG2" s="3"/>
      <c r="AH2" s="1"/>
      <c r="AI2" s="299" t="s">
        <v>1</v>
      </c>
      <c r="AJ2" s="299"/>
      <c r="AK2" s="299"/>
      <c r="AL2" s="299"/>
      <c r="AM2" s="299"/>
      <c r="AN2" s="27"/>
    </row>
    <row r="3" spans="2:40" ht="30" customHeight="1" x14ac:dyDescent="0.25">
      <c r="B3" s="3"/>
      <c r="C3" s="3"/>
      <c r="D3" s="1"/>
      <c r="E3" s="2"/>
      <c r="F3" s="1"/>
      <c r="G3" s="353" t="s">
        <v>2</v>
      </c>
      <c r="H3" s="353"/>
      <c r="I3" s="353"/>
      <c r="J3" s="353"/>
      <c r="K3" s="353"/>
      <c r="L3" s="353"/>
      <c r="M3" s="353"/>
      <c r="N3" s="353"/>
      <c r="O3" s="353"/>
      <c r="P3" s="298" t="s">
        <v>3</v>
      </c>
      <c r="Q3" s="298"/>
      <c r="R3" s="298"/>
      <c r="S3" s="298"/>
      <c r="T3" s="298"/>
      <c r="U3" s="298"/>
      <c r="V3" s="298"/>
      <c r="W3" s="298"/>
      <c r="X3" s="298"/>
      <c r="Y3" s="298"/>
      <c r="Z3" s="4"/>
      <c r="AA3" s="3"/>
      <c r="AB3" s="3"/>
      <c r="AC3" s="3"/>
      <c r="AD3" s="3"/>
      <c r="AE3" s="3"/>
      <c r="AF3" s="3"/>
      <c r="AG3" s="3"/>
      <c r="AH3" s="1"/>
      <c r="AI3" s="5"/>
      <c r="AJ3" s="5"/>
      <c r="AK3" s="5"/>
      <c r="AL3" s="5"/>
      <c r="AM3" s="5"/>
      <c r="AN3" s="27"/>
    </row>
    <row r="4" spans="2:40" ht="20.100000000000001" customHeight="1" x14ac:dyDescent="0.2">
      <c r="B4" s="1"/>
      <c r="C4" s="1"/>
      <c r="D4" s="1"/>
      <c r="E4" s="1"/>
      <c r="F4" s="1"/>
      <c r="G4" s="1"/>
      <c r="H4" s="1"/>
      <c r="I4" s="1"/>
      <c r="J4" s="1"/>
      <c r="K4" s="1"/>
      <c r="L4" s="1"/>
      <c r="M4" s="1"/>
      <c r="N4" s="1"/>
      <c r="O4" s="1"/>
      <c r="P4" s="1"/>
      <c r="Q4" s="6"/>
      <c r="R4" s="7"/>
      <c r="S4" s="7"/>
      <c r="T4" s="7"/>
      <c r="U4" s="7"/>
      <c r="V4" s="7"/>
      <c r="W4" s="8"/>
      <c r="X4" s="8"/>
      <c r="Y4" s="8"/>
      <c r="Z4" s="8"/>
      <c r="AA4" s="8"/>
      <c r="AB4" s="8"/>
      <c r="AC4" s="8"/>
      <c r="AD4" s="8"/>
      <c r="AE4" s="8"/>
      <c r="AF4" s="8"/>
      <c r="AG4" s="8"/>
      <c r="AH4" s="8"/>
      <c r="AI4" s="8"/>
      <c r="AJ4" s="8"/>
      <c r="AK4" s="8"/>
      <c r="AL4" s="8"/>
      <c r="AM4" s="8"/>
      <c r="AN4" s="28"/>
    </row>
    <row r="5" spans="2:40" ht="24.6" customHeight="1" x14ac:dyDescent="0.15">
      <c r="B5" s="9" t="s">
        <v>4</v>
      </c>
      <c r="C5" s="354" t="s">
        <v>5</v>
      </c>
      <c r="D5" s="355"/>
      <c r="E5" s="355"/>
      <c r="F5" s="355"/>
      <c r="G5" s="355"/>
      <c r="H5" s="355"/>
      <c r="I5" s="355"/>
      <c r="J5" s="355"/>
      <c r="K5" s="355"/>
      <c r="L5" s="355"/>
      <c r="M5" s="355"/>
      <c r="N5" s="355"/>
      <c r="O5" s="355"/>
      <c r="P5" s="355"/>
      <c r="Q5" s="230" t="s">
        <v>6</v>
      </c>
      <c r="R5" s="231"/>
      <c r="S5" s="231"/>
      <c r="T5" s="231"/>
      <c r="U5" s="231"/>
      <c r="V5" s="232"/>
      <c r="W5" s="151"/>
      <c r="X5" s="151"/>
      <c r="Y5" s="151"/>
      <c r="Z5" s="233"/>
      <c r="AA5" s="356" t="s">
        <v>7</v>
      </c>
      <c r="AB5" s="356"/>
      <c r="AC5" s="356"/>
      <c r="AD5" s="356"/>
      <c r="AE5" s="356"/>
      <c r="AF5" s="356"/>
      <c r="AG5" s="356"/>
      <c r="AH5" s="356"/>
      <c r="AI5" s="10">
        <f>IF(AA5="外税 (税抜)",1,IF(AA5="内税 (税込)",2,""))</f>
        <v>1</v>
      </c>
      <c r="AJ5" s="235"/>
      <c r="AK5" s="235"/>
      <c r="AL5" s="235"/>
      <c r="AM5" s="236"/>
      <c r="AN5" s="28"/>
    </row>
    <row r="6" spans="2:40" ht="24.6" customHeight="1" x14ac:dyDescent="0.2">
      <c r="B6" s="11"/>
      <c r="C6" s="374" t="s">
        <v>8</v>
      </c>
      <c r="D6" s="244"/>
      <c r="E6" s="244"/>
      <c r="F6" s="244"/>
      <c r="G6" s="244"/>
      <c r="H6" s="244"/>
      <c r="I6" s="242"/>
      <c r="J6" s="243" t="s">
        <v>9</v>
      </c>
      <c r="K6" s="244"/>
      <c r="L6" s="242"/>
      <c r="M6" s="12" t="s">
        <v>10</v>
      </c>
      <c r="N6" s="241" t="s">
        <v>11</v>
      </c>
      <c r="O6" s="241"/>
      <c r="P6" s="242"/>
      <c r="Q6" s="243" t="s">
        <v>12</v>
      </c>
      <c r="R6" s="244"/>
      <c r="S6" s="242"/>
      <c r="T6" s="241" t="s">
        <v>13</v>
      </c>
      <c r="U6" s="244"/>
      <c r="V6" s="244"/>
      <c r="W6" s="244"/>
      <c r="X6" s="244"/>
      <c r="Y6" s="244"/>
      <c r="Z6" s="244"/>
      <c r="AA6" s="245" t="s">
        <v>14</v>
      </c>
      <c r="AB6" s="241"/>
      <c r="AC6" s="241"/>
      <c r="AD6" s="241"/>
      <c r="AE6" s="241"/>
      <c r="AF6" s="241"/>
      <c r="AG6" s="241"/>
      <c r="AH6" s="246"/>
      <c r="AI6" s="241" t="s">
        <v>15</v>
      </c>
      <c r="AJ6" s="244"/>
      <c r="AK6" s="244"/>
      <c r="AL6" s="244"/>
      <c r="AM6" s="247"/>
      <c r="AN6" s="27"/>
    </row>
    <row r="7" spans="2:40" ht="24.6" customHeight="1" x14ac:dyDescent="0.2">
      <c r="B7" s="13"/>
      <c r="C7" s="357" t="s">
        <v>16</v>
      </c>
      <c r="D7" s="358"/>
      <c r="E7" s="358"/>
      <c r="F7" s="358"/>
      <c r="G7" s="358"/>
      <c r="H7" s="358"/>
      <c r="I7" s="358"/>
      <c r="J7" s="359" t="s">
        <v>17</v>
      </c>
      <c r="K7" s="360"/>
      <c r="L7" s="361"/>
      <c r="M7" s="14"/>
      <c r="N7" s="362">
        <v>1</v>
      </c>
      <c r="O7" s="362"/>
      <c r="P7" s="363"/>
      <c r="Q7" s="364" t="s">
        <v>18</v>
      </c>
      <c r="R7" s="365"/>
      <c r="S7" s="365"/>
      <c r="T7" s="366">
        <v>50000</v>
      </c>
      <c r="U7" s="367"/>
      <c r="V7" s="367"/>
      <c r="W7" s="367"/>
      <c r="X7" s="367"/>
      <c r="Y7" s="367"/>
      <c r="Z7" s="367"/>
      <c r="AA7" s="368">
        <v>50000</v>
      </c>
      <c r="AB7" s="369"/>
      <c r="AC7" s="369"/>
      <c r="AD7" s="369"/>
      <c r="AE7" s="369"/>
      <c r="AF7" s="369"/>
      <c r="AG7" s="369"/>
      <c r="AH7" s="370"/>
      <c r="AI7" s="371">
        <v>10</v>
      </c>
      <c r="AJ7" s="371"/>
      <c r="AK7" s="15" t="s">
        <v>19</v>
      </c>
      <c r="AL7" s="372">
        <v>1</v>
      </c>
      <c r="AM7" s="373"/>
      <c r="AN7" s="29"/>
    </row>
    <row r="8" spans="2:40" ht="24.6" customHeight="1" x14ac:dyDescent="0.2">
      <c r="B8" s="13"/>
      <c r="C8" s="378" t="s">
        <v>20</v>
      </c>
      <c r="D8" s="379"/>
      <c r="E8" s="379"/>
      <c r="F8" s="379"/>
      <c r="G8" s="379"/>
      <c r="H8" s="379"/>
      <c r="I8" s="379"/>
      <c r="J8" s="380" t="s">
        <v>21</v>
      </c>
      <c r="K8" s="381"/>
      <c r="L8" s="382"/>
      <c r="M8" s="14"/>
      <c r="N8" s="383">
        <v>20</v>
      </c>
      <c r="O8" s="383"/>
      <c r="P8" s="384"/>
      <c r="Q8" s="364" t="s">
        <v>22</v>
      </c>
      <c r="R8" s="365"/>
      <c r="S8" s="365"/>
      <c r="T8" s="366">
        <v>10000</v>
      </c>
      <c r="U8" s="367"/>
      <c r="V8" s="367"/>
      <c r="W8" s="367"/>
      <c r="X8" s="367"/>
      <c r="Y8" s="367"/>
      <c r="Z8" s="367"/>
      <c r="AA8" s="385">
        <v>200000</v>
      </c>
      <c r="AB8" s="386"/>
      <c r="AC8" s="386"/>
      <c r="AD8" s="386"/>
      <c r="AE8" s="386"/>
      <c r="AF8" s="386"/>
      <c r="AG8" s="386"/>
      <c r="AH8" s="387"/>
      <c r="AI8" s="375">
        <v>10</v>
      </c>
      <c r="AJ8" s="375"/>
      <c r="AK8" s="17" t="s">
        <v>23</v>
      </c>
      <c r="AL8" s="376">
        <v>1</v>
      </c>
      <c r="AM8" s="377"/>
      <c r="AN8" s="29"/>
    </row>
    <row r="9" spans="2:40" ht="24.6" customHeight="1" x14ac:dyDescent="0.2">
      <c r="B9" s="13"/>
      <c r="C9" s="378" t="s">
        <v>24</v>
      </c>
      <c r="D9" s="379"/>
      <c r="E9" s="379"/>
      <c r="F9" s="379"/>
      <c r="G9" s="379"/>
      <c r="H9" s="379"/>
      <c r="I9" s="379"/>
      <c r="J9" s="380" t="s">
        <v>25</v>
      </c>
      <c r="K9" s="381"/>
      <c r="L9" s="382"/>
      <c r="M9" s="14"/>
      <c r="N9" s="383">
        <v>100</v>
      </c>
      <c r="O9" s="383"/>
      <c r="P9" s="384"/>
      <c r="Q9" s="364" t="s">
        <v>26</v>
      </c>
      <c r="R9" s="365"/>
      <c r="S9" s="365"/>
      <c r="T9" s="366">
        <v>1500</v>
      </c>
      <c r="U9" s="367"/>
      <c r="V9" s="367"/>
      <c r="W9" s="367"/>
      <c r="X9" s="367"/>
      <c r="Y9" s="367"/>
      <c r="Z9" s="367"/>
      <c r="AA9" s="385">
        <v>150000</v>
      </c>
      <c r="AB9" s="386"/>
      <c r="AC9" s="386"/>
      <c r="AD9" s="386"/>
      <c r="AE9" s="386"/>
      <c r="AF9" s="386"/>
      <c r="AG9" s="386"/>
      <c r="AH9" s="387"/>
      <c r="AI9" s="375">
        <v>10</v>
      </c>
      <c r="AJ9" s="375"/>
      <c r="AK9" s="17" t="s">
        <v>23</v>
      </c>
      <c r="AL9" s="376">
        <v>30</v>
      </c>
      <c r="AM9" s="377"/>
      <c r="AN9" s="29"/>
    </row>
    <row r="10" spans="2:40" ht="24.6" customHeight="1" x14ac:dyDescent="0.2">
      <c r="B10" s="13"/>
      <c r="C10" s="378" t="s">
        <v>27</v>
      </c>
      <c r="D10" s="379"/>
      <c r="E10" s="379"/>
      <c r="F10" s="379"/>
      <c r="G10" s="379"/>
      <c r="H10" s="379"/>
      <c r="I10" s="379"/>
      <c r="J10" s="380" t="s">
        <v>28</v>
      </c>
      <c r="K10" s="381"/>
      <c r="L10" s="382"/>
      <c r="M10" s="14" t="s">
        <v>29</v>
      </c>
      <c r="N10" s="383">
        <v>1</v>
      </c>
      <c r="O10" s="383"/>
      <c r="P10" s="384"/>
      <c r="Q10" s="364" t="s">
        <v>30</v>
      </c>
      <c r="R10" s="365"/>
      <c r="S10" s="365"/>
      <c r="T10" s="366">
        <v>30000</v>
      </c>
      <c r="U10" s="367"/>
      <c r="V10" s="367"/>
      <c r="W10" s="367"/>
      <c r="X10" s="367"/>
      <c r="Y10" s="367"/>
      <c r="Z10" s="367"/>
      <c r="AA10" s="385">
        <v>30000</v>
      </c>
      <c r="AB10" s="386"/>
      <c r="AC10" s="386"/>
      <c r="AD10" s="386"/>
      <c r="AE10" s="386"/>
      <c r="AF10" s="386"/>
      <c r="AG10" s="386"/>
      <c r="AH10" s="387"/>
      <c r="AI10" s="375">
        <v>10</v>
      </c>
      <c r="AJ10" s="375"/>
      <c r="AK10" s="17" t="s">
        <v>23</v>
      </c>
      <c r="AL10" s="376">
        <v>30</v>
      </c>
      <c r="AM10" s="377"/>
      <c r="AN10" s="29"/>
    </row>
    <row r="11" spans="2:40" ht="24.6" customHeight="1" x14ac:dyDescent="0.2">
      <c r="B11" s="13"/>
      <c r="C11" s="378" t="s">
        <v>31</v>
      </c>
      <c r="D11" s="379"/>
      <c r="E11" s="379"/>
      <c r="F11" s="379"/>
      <c r="G11" s="379"/>
      <c r="H11" s="379"/>
      <c r="I11" s="379"/>
      <c r="J11" s="380"/>
      <c r="K11" s="381"/>
      <c r="L11" s="382"/>
      <c r="M11" s="14" t="s">
        <v>29</v>
      </c>
      <c r="N11" s="383">
        <v>2</v>
      </c>
      <c r="O11" s="383"/>
      <c r="P11" s="384"/>
      <c r="Q11" s="364" t="s">
        <v>32</v>
      </c>
      <c r="R11" s="365"/>
      <c r="S11" s="365"/>
      <c r="T11" s="366">
        <v>500</v>
      </c>
      <c r="U11" s="367"/>
      <c r="V11" s="367"/>
      <c r="W11" s="367"/>
      <c r="X11" s="367"/>
      <c r="Y11" s="367"/>
      <c r="Z11" s="367"/>
      <c r="AA11" s="385">
        <v>1000</v>
      </c>
      <c r="AB11" s="386"/>
      <c r="AC11" s="386"/>
      <c r="AD11" s="386"/>
      <c r="AE11" s="386"/>
      <c r="AF11" s="386"/>
      <c r="AG11" s="386"/>
      <c r="AH11" s="387"/>
      <c r="AI11" s="375">
        <v>11</v>
      </c>
      <c r="AJ11" s="375"/>
      <c r="AK11" s="17" t="s">
        <v>23</v>
      </c>
      <c r="AL11" s="376">
        <v>20</v>
      </c>
      <c r="AM11" s="377"/>
      <c r="AN11" s="29"/>
    </row>
    <row r="12" spans="2:40" ht="24.6" customHeight="1" x14ac:dyDescent="0.2">
      <c r="B12" s="13"/>
      <c r="C12" s="378" t="s">
        <v>33</v>
      </c>
      <c r="D12" s="379"/>
      <c r="E12" s="379"/>
      <c r="F12" s="379"/>
      <c r="G12" s="379"/>
      <c r="H12" s="379"/>
      <c r="I12" s="379"/>
      <c r="J12" s="380" t="s">
        <v>34</v>
      </c>
      <c r="K12" s="381"/>
      <c r="L12" s="382"/>
      <c r="M12" s="14" t="s">
        <v>119</v>
      </c>
      <c r="N12" s="383">
        <v>2</v>
      </c>
      <c r="O12" s="383"/>
      <c r="P12" s="384"/>
      <c r="Q12" s="364" t="s">
        <v>35</v>
      </c>
      <c r="R12" s="365"/>
      <c r="S12" s="365"/>
      <c r="T12" s="366">
        <v>700</v>
      </c>
      <c r="U12" s="367"/>
      <c r="V12" s="367"/>
      <c r="W12" s="367"/>
      <c r="X12" s="367"/>
      <c r="Y12" s="367"/>
      <c r="Z12" s="367"/>
      <c r="AA12" s="385">
        <v>1400</v>
      </c>
      <c r="AB12" s="386"/>
      <c r="AC12" s="386"/>
      <c r="AD12" s="386"/>
      <c r="AE12" s="386"/>
      <c r="AF12" s="386"/>
      <c r="AG12" s="386"/>
      <c r="AH12" s="387"/>
      <c r="AI12" s="375">
        <v>12</v>
      </c>
      <c r="AJ12" s="375"/>
      <c r="AK12" s="17" t="s">
        <v>23</v>
      </c>
      <c r="AL12" s="376">
        <v>21</v>
      </c>
      <c r="AM12" s="377"/>
      <c r="AN12" s="29"/>
    </row>
    <row r="13" spans="2:40" ht="24.6" customHeight="1" x14ac:dyDescent="0.2">
      <c r="B13" s="18" t="s">
        <v>36</v>
      </c>
      <c r="C13" s="378"/>
      <c r="D13" s="379"/>
      <c r="E13" s="379"/>
      <c r="F13" s="379"/>
      <c r="G13" s="379"/>
      <c r="H13" s="379"/>
      <c r="I13" s="379"/>
      <c r="J13" s="380"/>
      <c r="K13" s="381"/>
      <c r="L13" s="382"/>
      <c r="M13" s="14"/>
      <c r="N13" s="383"/>
      <c r="O13" s="383"/>
      <c r="P13" s="384"/>
      <c r="Q13" s="364"/>
      <c r="R13" s="365"/>
      <c r="S13" s="365"/>
      <c r="T13" s="366"/>
      <c r="U13" s="367"/>
      <c r="V13" s="367"/>
      <c r="W13" s="367"/>
      <c r="X13" s="367"/>
      <c r="Y13" s="367"/>
      <c r="Z13" s="367"/>
      <c r="AA13" s="385">
        <v>0</v>
      </c>
      <c r="AB13" s="386"/>
      <c r="AC13" s="386"/>
      <c r="AD13" s="386"/>
      <c r="AE13" s="386"/>
      <c r="AF13" s="386"/>
      <c r="AG13" s="386"/>
      <c r="AH13" s="387"/>
      <c r="AI13" s="375"/>
      <c r="AJ13" s="375"/>
      <c r="AK13" s="17" t="s">
        <v>23</v>
      </c>
      <c r="AL13" s="376"/>
      <c r="AM13" s="377"/>
      <c r="AN13" s="29"/>
    </row>
    <row r="14" spans="2:40" ht="24.6" customHeight="1" x14ac:dyDescent="0.2">
      <c r="B14" s="13"/>
      <c r="C14" s="378"/>
      <c r="D14" s="379"/>
      <c r="E14" s="379"/>
      <c r="F14" s="379"/>
      <c r="G14" s="379"/>
      <c r="H14" s="379"/>
      <c r="I14" s="379"/>
      <c r="J14" s="380"/>
      <c r="K14" s="381"/>
      <c r="L14" s="382"/>
      <c r="M14" s="14"/>
      <c r="N14" s="383"/>
      <c r="O14" s="383"/>
      <c r="P14" s="384"/>
      <c r="Q14" s="364"/>
      <c r="R14" s="365"/>
      <c r="S14" s="365"/>
      <c r="T14" s="366"/>
      <c r="U14" s="367"/>
      <c r="V14" s="367"/>
      <c r="W14" s="367"/>
      <c r="X14" s="367"/>
      <c r="Y14" s="367"/>
      <c r="Z14" s="367"/>
      <c r="AA14" s="385">
        <v>0</v>
      </c>
      <c r="AB14" s="386"/>
      <c r="AC14" s="386"/>
      <c r="AD14" s="386"/>
      <c r="AE14" s="386"/>
      <c r="AF14" s="386"/>
      <c r="AG14" s="386"/>
      <c r="AH14" s="387"/>
      <c r="AI14" s="375"/>
      <c r="AJ14" s="375"/>
      <c r="AK14" s="17" t="s">
        <v>23</v>
      </c>
      <c r="AL14" s="376"/>
      <c r="AM14" s="377"/>
      <c r="AN14" s="29"/>
    </row>
    <row r="15" spans="2:40" ht="24.6" customHeight="1" x14ac:dyDescent="0.2">
      <c r="B15" s="13"/>
      <c r="C15" s="378"/>
      <c r="D15" s="379"/>
      <c r="E15" s="379"/>
      <c r="F15" s="379"/>
      <c r="G15" s="379"/>
      <c r="H15" s="379"/>
      <c r="I15" s="379"/>
      <c r="J15" s="380"/>
      <c r="K15" s="381"/>
      <c r="L15" s="382"/>
      <c r="M15" s="14"/>
      <c r="N15" s="383"/>
      <c r="O15" s="383"/>
      <c r="P15" s="384"/>
      <c r="Q15" s="364"/>
      <c r="R15" s="365"/>
      <c r="S15" s="365"/>
      <c r="T15" s="366"/>
      <c r="U15" s="367"/>
      <c r="V15" s="367"/>
      <c r="W15" s="367"/>
      <c r="X15" s="367"/>
      <c r="Y15" s="367"/>
      <c r="Z15" s="367"/>
      <c r="AA15" s="385">
        <v>0</v>
      </c>
      <c r="AB15" s="386"/>
      <c r="AC15" s="386"/>
      <c r="AD15" s="386"/>
      <c r="AE15" s="386"/>
      <c r="AF15" s="386"/>
      <c r="AG15" s="386"/>
      <c r="AH15" s="387"/>
      <c r="AI15" s="375"/>
      <c r="AJ15" s="375"/>
      <c r="AK15" s="17" t="s">
        <v>23</v>
      </c>
      <c r="AL15" s="376"/>
      <c r="AM15" s="377"/>
      <c r="AN15" s="29"/>
    </row>
    <row r="16" spans="2:40" ht="24.6" customHeight="1" x14ac:dyDescent="0.2">
      <c r="B16" s="13"/>
      <c r="C16" s="378"/>
      <c r="D16" s="379"/>
      <c r="E16" s="379"/>
      <c r="F16" s="379"/>
      <c r="G16" s="379"/>
      <c r="H16" s="379"/>
      <c r="I16" s="379"/>
      <c r="J16" s="380"/>
      <c r="K16" s="381"/>
      <c r="L16" s="382"/>
      <c r="M16" s="14"/>
      <c r="N16" s="383"/>
      <c r="O16" s="383"/>
      <c r="P16" s="384"/>
      <c r="Q16" s="364"/>
      <c r="R16" s="365"/>
      <c r="S16" s="365"/>
      <c r="T16" s="366"/>
      <c r="U16" s="367"/>
      <c r="V16" s="367"/>
      <c r="W16" s="367"/>
      <c r="X16" s="367"/>
      <c r="Y16" s="367"/>
      <c r="Z16" s="367"/>
      <c r="AA16" s="385">
        <v>0</v>
      </c>
      <c r="AB16" s="386"/>
      <c r="AC16" s="386"/>
      <c r="AD16" s="386"/>
      <c r="AE16" s="386"/>
      <c r="AF16" s="386"/>
      <c r="AG16" s="386"/>
      <c r="AH16" s="387"/>
      <c r="AI16" s="375"/>
      <c r="AJ16" s="375"/>
      <c r="AK16" s="17" t="s">
        <v>23</v>
      </c>
      <c r="AL16" s="376"/>
      <c r="AM16" s="377"/>
      <c r="AN16" s="29"/>
    </row>
    <row r="17" spans="2:40" ht="24.6" customHeight="1" x14ac:dyDescent="0.2">
      <c r="B17" s="13"/>
      <c r="C17" s="378"/>
      <c r="D17" s="379"/>
      <c r="E17" s="379"/>
      <c r="F17" s="379"/>
      <c r="G17" s="379"/>
      <c r="H17" s="379"/>
      <c r="I17" s="379"/>
      <c r="J17" s="380"/>
      <c r="K17" s="381"/>
      <c r="L17" s="382"/>
      <c r="M17" s="14"/>
      <c r="N17" s="383"/>
      <c r="O17" s="383"/>
      <c r="P17" s="384"/>
      <c r="Q17" s="364"/>
      <c r="R17" s="365"/>
      <c r="S17" s="365"/>
      <c r="T17" s="366"/>
      <c r="U17" s="367"/>
      <c r="V17" s="367"/>
      <c r="W17" s="367"/>
      <c r="X17" s="367"/>
      <c r="Y17" s="367"/>
      <c r="Z17" s="367"/>
      <c r="AA17" s="385">
        <v>0</v>
      </c>
      <c r="AB17" s="386"/>
      <c r="AC17" s="386"/>
      <c r="AD17" s="386"/>
      <c r="AE17" s="386"/>
      <c r="AF17" s="386"/>
      <c r="AG17" s="386"/>
      <c r="AH17" s="387"/>
      <c r="AI17" s="375"/>
      <c r="AJ17" s="375"/>
      <c r="AK17" s="17" t="s">
        <v>23</v>
      </c>
      <c r="AL17" s="376"/>
      <c r="AM17" s="377"/>
      <c r="AN17" s="29"/>
    </row>
    <row r="18" spans="2:40" ht="24.6" customHeight="1" x14ac:dyDescent="0.2">
      <c r="B18" s="13"/>
      <c r="C18" s="378"/>
      <c r="D18" s="379"/>
      <c r="E18" s="379"/>
      <c r="F18" s="379"/>
      <c r="G18" s="379"/>
      <c r="H18" s="379"/>
      <c r="I18" s="379"/>
      <c r="J18" s="380"/>
      <c r="K18" s="381"/>
      <c r="L18" s="382"/>
      <c r="M18" s="14"/>
      <c r="N18" s="383"/>
      <c r="O18" s="383"/>
      <c r="P18" s="384"/>
      <c r="Q18" s="364"/>
      <c r="R18" s="365"/>
      <c r="S18" s="365"/>
      <c r="T18" s="366"/>
      <c r="U18" s="367"/>
      <c r="V18" s="367"/>
      <c r="W18" s="367"/>
      <c r="X18" s="367"/>
      <c r="Y18" s="367"/>
      <c r="Z18" s="367"/>
      <c r="AA18" s="385">
        <v>0</v>
      </c>
      <c r="AB18" s="386"/>
      <c r="AC18" s="386"/>
      <c r="AD18" s="386"/>
      <c r="AE18" s="386"/>
      <c r="AF18" s="386"/>
      <c r="AG18" s="386"/>
      <c r="AH18" s="387"/>
      <c r="AI18" s="375"/>
      <c r="AJ18" s="375"/>
      <c r="AK18" s="17" t="s">
        <v>23</v>
      </c>
      <c r="AL18" s="376"/>
      <c r="AM18" s="377"/>
      <c r="AN18" s="29"/>
    </row>
    <row r="19" spans="2:40" ht="24.6" customHeight="1" x14ac:dyDescent="0.2">
      <c r="B19" s="13"/>
      <c r="C19" s="378"/>
      <c r="D19" s="379"/>
      <c r="E19" s="379"/>
      <c r="F19" s="379"/>
      <c r="G19" s="379"/>
      <c r="H19" s="379"/>
      <c r="I19" s="379"/>
      <c r="J19" s="380"/>
      <c r="K19" s="381"/>
      <c r="L19" s="382"/>
      <c r="M19" s="14"/>
      <c r="N19" s="383"/>
      <c r="O19" s="383"/>
      <c r="P19" s="384"/>
      <c r="Q19" s="364"/>
      <c r="R19" s="365"/>
      <c r="S19" s="365"/>
      <c r="T19" s="366"/>
      <c r="U19" s="367"/>
      <c r="V19" s="367"/>
      <c r="W19" s="367"/>
      <c r="X19" s="367"/>
      <c r="Y19" s="367"/>
      <c r="Z19" s="367"/>
      <c r="AA19" s="385">
        <v>0</v>
      </c>
      <c r="AB19" s="386"/>
      <c r="AC19" s="386"/>
      <c r="AD19" s="386"/>
      <c r="AE19" s="386"/>
      <c r="AF19" s="386"/>
      <c r="AG19" s="386"/>
      <c r="AH19" s="387"/>
      <c r="AI19" s="375"/>
      <c r="AJ19" s="375"/>
      <c r="AK19" s="17" t="s">
        <v>23</v>
      </c>
      <c r="AL19" s="376"/>
      <c r="AM19" s="377"/>
      <c r="AN19" s="29"/>
    </row>
    <row r="20" spans="2:40" ht="24.6" customHeight="1" x14ac:dyDescent="0.2">
      <c r="B20" s="18" t="s">
        <v>37</v>
      </c>
      <c r="C20" s="378"/>
      <c r="D20" s="379"/>
      <c r="E20" s="379"/>
      <c r="F20" s="379"/>
      <c r="G20" s="379"/>
      <c r="H20" s="379"/>
      <c r="I20" s="379"/>
      <c r="J20" s="380"/>
      <c r="K20" s="381"/>
      <c r="L20" s="382"/>
      <c r="M20" s="14"/>
      <c r="N20" s="383"/>
      <c r="O20" s="383"/>
      <c r="P20" s="384"/>
      <c r="Q20" s="364"/>
      <c r="R20" s="365"/>
      <c r="S20" s="365"/>
      <c r="T20" s="366"/>
      <c r="U20" s="367"/>
      <c r="V20" s="367"/>
      <c r="W20" s="367"/>
      <c r="X20" s="367"/>
      <c r="Y20" s="367"/>
      <c r="Z20" s="367"/>
      <c r="AA20" s="385">
        <v>0</v>
      </c>
      <c r="AB20" s="386"/>
      <c r="AC20" s="386"/>
      <c r="AD20" s="386"/>
      <c r="AE20" s="386"/>
      <c r="AF20" s="386"/>
      <c r="AG20" s="386"/>
      <c r="AH20" s="387"/>
      <c r="AI20" s="375"/>
      <c r="AJ20" s="375"/>
      <c r="AK20" s="17" t="s">
        <v>23</v>
      </c>
      <c r="AL20" s="376"/>
      <c r="AM20" s="377"/>
      <c r="AN20" s="29"/>
    </row>
    <row r="21" spans="2:40" ht="24.6" customHeight="1" x14ac:dyDescent="0.2">
      <c r="B21" s="13"/>
      <c r="C21" s="378"/>
      <c r="D21" s="379"/>
      <c r="E21" s="379"/>
      <c r="F21" s="379"/>
      <c r="G21" s="379"/>
      <c r="H21" s="379"/>
      <c r="I21" s="379"/>
      <c r="J21" s="380"/>
      <c r="K21" s="381"/>
      <c r="L21" s="382"/>
      <c r="M21" s="14"/>
      <c r="N21" s="383"/>
      <c r="O21" s="383"/>
      <c r="P21" s="384"/>
      <c r="Q21" s="364"/>
      <c r="R21" s="365"/>
      <c r="S21" s="365"/>
      <c r="T21" s="366"/>
      <c r="U21" s="367"/>
      <c r="V21" s="367"/>
      <c r="W21" s="367"/>
      <c r="X21" s="367"/>
      <c r="Y21" s="367"/>
      <c r="Z21" s="367"/>
      <c r="AA21" s="385">
        <v>0</v>
      </c>
      <c r="AB21" s="386"/>
      <c r="AC21" s="386"/>
      <c r="AD21" s="386"/>
      <c r="AE21" s="386"/>
      <c r="AF21" s="386"/>
      <c r="AG21" s="386"/>
      <c r="AH21" s="387"/>
      <c r="AI21" s="375"/>
      <c r="AJ21" s="375"/>
      <c r="AK21" s="17" t="s">
        <v>23</v>
      </c>
      <c r="AL21" s="376"/>
      <c r="AM21" s="377"/>
      <c r="AN21" s="29"/>
    </row>
    <row r="22" spans="2:40" ht="24.6" customHeight="1" x14ac:dyDescent="0.2">
      <c r="B22" s="13"/>
      <c r="C22" s="378"/>
      <c r="D22" s="379"/>
      <c r="E22" s="379"/>
      <c r="F22" s="379"/>
      <c r="G22" s="379"/>
      <c r="H22" s="379"/>
      <c r="I22" s="379"/>
      <c r="J22" s="380"/>
      <c r="K22" s="381"/>
      <c r="L22" s="382"/>
      <c r="M22" s="14"/>
      <c r="N22" s="383"/>
      <c r="O22" s="383"/>
      <c r="P22" s="384"/>
      <c r="Q22" s="364"/>
      <c r="R22" s="365"/>
      <c r="S22" s="365"/>
      <c r="T22" s="366"/>
      <c r="U22" s="367"/>
      <c r="V22" s="367"/>
      <c r="W22" s="367"/>
      <c r="X22" s="367"/>
      <c r="Y22" s="367"/>
      <c r="Z22" s="367"/>
      <c r="AA22" s="385">
        <v>0</v>
      </c>
      <c r="AB22" s="386"/>
      <c r="AC22" s="386"/>
      <c r="AD22" s="386"/>
      <c r="AE22" s="386"/>
      <c r="AF22" s="386"/>
      <c r="AG22" s="386"/>
      <c r="AH22" s="387"/>
      <c r="AI22" s="375"/>
      <c r="AJ22" s="375"/>
      <c r="AK22" s="17" t="s">
        <v>23</v>
      </c>
      <c r="AL22" s="376"/>
      <c r="AM22" s="377"/>
      <c r="AN22" s="29"/>
    </row>
    <row r="23" spans="2:40" ht="24.6" customHeight="1" x14ac:dyDescent="0.2">
      <c r="B23" s="13"/>
      <c r="C23" s="378"/>
      <c r="D23" s="379"/>
      <c r="E23" s="379"/>
      <c r="F23" s="379"/>
      <c r="G23" s="379"/>
      <c r="H23" s="379"/>
      <c r="I23" s="379"/>
      <c r="J23" s="380"/>
      <c r="K23" s="381"/>
      <c r="L23" s="382"/>
      <c r="M23" s="14"/>
      <c r="N23" s="383"/>
      <c r="O23" s="383"/>
      <c r="P23" s="384"/>
      <c r="Q23" s="364"/>
      <c r="R23" s="365"/>
      <c r="S23" s="365"/>
      <c r="T23" s="366"/>
      <c r="U23" s="367"/>
      <c r="V23" s="367"/>
      <c r="W23" s="367"/>
      <c r="X23" s="367"/>
      <c r="Y23" s="367"/>
      <c r="Z23" s="367"/>
      <c r="AA23" s="385">
        <v>0</v>
      </c>
      <c r="AB23" s="386"/>
      <c r="AC23" s="386"/>
      <c r="AD23" s="386"/>
      <c r="AE23" s="386"/>
      <c r="AF23" s="386"/>
      <c r="AG23" s="386"/>
      <c r="AH23" s="387"/>
      <c r="AI23" s="375"/>
      <c r="AJ23" s="375"/>
      <c r="AK23" s="17" t="s">
        <v>23</v>
      </c>
      <c r="AL23" s="376"/>
      <c r="AM23" s="377"/>
      <c r="AN23" s="29"/>
    </row>
    <row r="24" spans="2:40" ht="24.6" customHeight="1" x14ac:dyDescent="0.2">
      <c r="B24" s="13"/>
      <c r="C24" s="378"/>
      <c r="D24" s="379"/>
      <c r="E24" s="379"/>
      <c r="F24" s="379"/>
      <c r="G24" s="379"/>
      <c r="H24" s="379"/>
      <c r="I24" s="379"/>
      <c r="J24" s="380"/>
      <c r="K24" s="381"/>
      <c r="L24" s="382"/>
      <c r="M24" s="14"/>
      <c r="N24" s="383"/>
      <c r="O24" s="383"/>
      <c r="P24" s="384"/>
      <c r="Q24" s="364"/>
      <c r="R24" s="365"/>
      <c r="S24" s="365"/>
      <c r="T24" s="366"/>
      <c r="U24" s="367"/>
      <c r="V24" s="367"/>
      <c r="W24" s="367"/>
      <c r="X24" s="367"/>
      <c r="Y24" s="367"/>
      <c r="Z24" s="367"/>
      <c r="AA24" s="385">
        <v>0</v>
      </c>
      <c r="AB24" s="386"/>
      <c r="AC24" s="386"/>
      <c r="AD24" s="386"/>
      <c r="AE24" s="386"/>
      <c r="AF24" s="386"/>
      <c r="AG24" s="386"/>
      <c r="AH24" s="387"/>
      <c r="AI24" s="375"/>
      <c r="AJ24" s="375"/>
      <c r="AK24" s="17" t="s">
        <v>23</v>
      </c>
      <c r="AL24" s="376"/>
      <c r="AM24" s="377"/>
      <c r="AN24" s="29"/>
    </row>
    <row r="25" spans="2:40" ht="24.6" customHeight="1" x14ac:dyDescent="0.2">
      <c r="B25" s="13"/>
      <c r="C25" s="378"/>
      <c r="D25" s="379"/>
      <c r="E25" s="379"/>
      <c r="F25" s="379"/>
      <c r="G25" s="379"/>
      <c r="H25" s="379"/>
      <c r="I25" s="379"/>
      <c r="J25" s="380"/>
      <c r="K25" s="381"/>
      <c r="L25" s="382"/>
      <c r="M25" s="14"/>
      <c r="N25" s="383"/>
      <c r="O25" s="383"/>
      <c r="P25" s="384"/>
      <c r="Q25" s="364"/>
      <c r="R25" s="365"/>
      <c r="S25" s="365"/>
      <c r="T25" s="366"/>
      <c r="U25" s="367"/>
      <c r="V25" s="367"/>
      <c r="W25" s="367"/>
      <c r="X25" s="367"/>
      <c r="Y25" s="367"/>
      <c r="Z25" s="367"/>
      <c r="AA25" s="385">
        <v>0</v>
      </c>
      <c r="AB25" s="386"/>
      <c r="AC25" s="386"/>
      <c r="AD25" s="386"/>
      <c r="AE25" s="386"/>
      <c r="AF25" s="386"/>
      <c r="AG25" s="386"/>
      <c r="AH25" s="387"/>
      <c r="AI25" s="375"/>
      <c r="AJ25" s="375"/>
      <c r="AK25" s="17" t="s">
        <v>23</v>
      </c>
      <c r="AL25" s="376"/>
      <c r="AM25" s="377"/>
      <c r="AN25" s="29"/>
    </row>
    <row r="26" spans="2:40" ht="24.6" customHeight="1" x14ac:dyDescent="0.2">
      <c r="B26" s="19" t="s">
        <v>38</v>
      </c>
      <c r="C26" s="378"/>
      <c r="D26" s="379"/>
      <c r="E26" s="379"/>
      <c r="F26" s="379"/>
      <c r="G26" s="379"/>
      <c r="H26" s="379"/>
      <c r="I26" s="379"/>
      <c r="J26" s="380"/>
      <c r="K26" s="381"/>
      <c r="L26" s="382"/>
      <c r="M26" s="14"/>
      <c r="N26" s="383"/>
      <c r="O26" s="383"/>
      <c r="P26" s="384"/>
      <c r="Q26" s="364"/>
      <c r="R26" s="365"/>
      <c r="S26" s="365"/>
      <c r="T26" s="366"/>
      <c r="U26" s="367"/>
      <c r="V26" s="367"/>
      <c r="W26" s="367"/>
      <c r="X26" s="367"/>
      <c r="Y26" s="367"/>
      <c r="Z26" s="367"/>
      <c r="AA26" s="385">
        <v>0</v>
      </c>
      <c r="AB26" s="386"/>
      <c r="AC26" s="386"/>
      <c r="AD26" s="386"/>
      <c r="AE26" s="386"/>
      <c r="AF26" s="386"/>
      <c r="AG26" s="386"/>
      <c r="AH26" s="387"/>
      <c r="AI26" s="375"/>
      <c r="AJ26" s="375"/>
      <c r="AK26" s="17" t="s">
        <v>23</v>
      </c>
      <c r="AL26" s="376"/>
      <c r="AM26" s="377"/>
      <c r="AN26" s="29"/>
    </row>
    <row r="27" spans="2:40" ht="24.6" customHeight="1" x14ac:dyDescent="0.2">
      <c r="B27" s="18" t="s">
        <v>39</v>
      </c>
      <c r="C27" s="378"/>
      <c r="D27" s="379"/>
      <c r="E27" s="379"/>
      <c r="F27" s="379"/>
      <c r="G27" s="379"/>
      <c r="H27" s="379"/>
      <c r="I27" s="379"/>
      <c r="J27" s="380"/>
      <c r="K27" s="381"/>
      <c r="L27" s="382"/>
      <c r="M27" s="14"/>
      <c r="N27" s="383"/>
      <c r="O27" s="383"/>
      <c r="P27" s="384"/>
      <c r="Q27" s="364"/>
      <c r="R27" s="365"/>
      <c r="S27" s="365"/>
      <c r="T27" s="366"/>
      <c r="U27" s="367"/>
      <c r="V27" s="367"/>
      <c r="W27" s="367"/>
      <c r="X27" s="367"/>
      <c r="Y27" s="367"/>
      <c r="Z27" s="367"/>
      <c r="AA27" s="385">
        <v>0</v>
      </c>
      <c r="AB27" s="386"/>
      <c r="AC27" s="386"/>
      <c r="AD27" s="386"/>
      <c r="AE27" s="386"/>
      <c r="AF27" s="386"/>
      <c r="AG27" s="386"/>
      <c r="AH27" s="387"/>
      <c r="AI27" s="375"/>
      <c r="AJ27" s="375"/>
      <c r="AK27" s="17" t="s">
        <v>23</v>
      </c>
      <c r="AL27" s="376"/>
      <c r="AM27" s="377"/>
      <c r="AN27" s="29"/>
    </row>
    <row r="28" spans="2:40" ht="24.6" customHeight="1" x14ac:dyDescent="0.2">
      <c r="B28" s="77"/>
      <c r="C28" s="378"/>
      <c r="D28" s="379"/>
      <c r="E28" s="379"/>
      <c r="F28" s="379"/>
      <c r="G28" s="379"/>
      <c r="H28" s="379"/>
      <c r="I28" s="379"/>
      <c r="J28" s="380"/>
      <c r="K28" s="381"/>
      <c r="L28" s="382"/>
      <c r="M28" s="14"/>
      <c r="N28" s="383"/>
      <c r="O28" s="383"/>
      <c r="P28" s="384"/>
      <c r="Q28" s="364"/>
      <c r="R28" s="365"/>
      <c r="S28" s="365"/>
      <c r="T28" s="366"/>
      <c r="U28" s="367"/>
      <c r="V28" s="367"/>
      <c r="W28" s="367"/>
      <c r="X28" s="367"/>
      <c r="Y28" s="367"/>
      <c r="Z28" s="367"/>
      <c r="AA28" s="385">
        <v>0</v>
      </c>
      <c r="AB28" s="386"/>
      <c r="AC28" s="386"/>
      <c r="AD28" s="386"/>
      <c r="AE28" s="386"/>
      <c r="AF28" s="386"/>
      <c r="AG28" s="386"/>
      <c r="AH28" s="387"/>
      <c r="AI28" s="375"/>
      <c r="AJ28" s="375"/>
      <c r="AK28" s="17" t="s">
        <v>23</v>
      </c>
      <c r="AL28" s="376"/>
      <c r="AM28" s="377"/>
      <c r="AN28" s="29"/>
    </row>
    <row r="29" spans="2:40" ht="24.6" customHeight="1" x14ac:dyDescent="0.2">
      <c r="B29" s="19" t="s">
        <v>40</v>
      </c>
      <c r="C29" s="378"/>
      <c r="D29" s="379"/>
      <c r="E29" s="379"/>
      <c r="F29" s="379"/>
      <c r="G29" s="379"/>
      <c r="H29" s="379"/>
      <c r="I29" s="379"/>
      <c r="J29" s="380"/>
      <c r="K29" s="381"/>
      <c r="L29" s="382"/>
      <c r="M29" s="14"/>
      <c r="N29" s="383"/>
      <c r="O29" s="383"/>
      <c r="P29" s="384"/>
      <c r="Q29" s="364"/>
      <c r="R29" s="365"/>
      <c r="S29" s="365"/>
      <c r="T29" s="366"/>
      <c r="U29" s="367"/>
      <c r="V29" s="367"/>
      <c r="W29" s="367"/>
      <c r="X29" s="367"/>
      <c r="Y29" s="367"/>
      <c r="Z29" s="367"/>
      <c r="AA29" s="385">
        <v>0</v>
      </c>
      <c r="AB29" s="386"/>
      <c r="AC29" s="386"/>
      <c r="AD29" s="386"/>
      <c r="AE29" s="386"/>
      <c r="AF29" s="386"/>
      <c r="AG29" s="386"/>
      <c r="AH29" s="387"/>
      <c r="AI29" s="375"/>
      <c r="AJ29" s="375"/>
      <c r="AK29" s="17" t="s">
        <v>23</v>
      </c>
      <c r="AL29" s="376"/>
      <c r="AM29" s="377"/>
      <c r="AN29" s="29"/>
    </row>
    <row r="30" spans="2:40" ht="24.6" customHeight="1" x14ac:dyDescent="0.2">
      <c r="B30" s="13"/>
      <c r="C30" s="378"/>
      <c r="D30" s="379"/>
      <c r="E30" s="379"/>
      <c r="F30" s="379"/>
      <c r="G30" s="379"/>
      <c r="H30" s="379"/>
      <c r="I30" s="379"/>
      <c r="J30" s="380"/>
      <c r="K30" s="381"/>
      <c r="L30" s="382"/>
      <c r="M30" s="14"/>
      <c r="N30" s="383"/>
      <c r="O30" s="383"/>
      <c r="P30" s="384"/>
      <c r="Q30" s="364"/>
      <c r="R30" s="365"/>
      <c r="S30" s="365"/>
      <c r="T30" s="366"/>
      <c r="U30" s="367"/>
      <c r="V30" s="367"/>
      <c r="W30" s="367"/>
      <c r="X30" s="367"/>
      <c r="Y30" s="367"/>
      <c r="Z30" s="367"/>
      <c r="AA30" s="385">
        <v>0</v>
      </c>
      <c r="AB30" s="386"/>
      <c r="AC30" s="386"/>
      <c r="AD30" s="386"/>
      <c r="AE30" s="386"/>
      <c r="AF30" s="386"/>
      <c r="AG30" s="386"/>
      <c r="AH30" s="387"/>
      <c r="AI30" s="375"/>
      <c r="AJ30" s="375"/>
      <c r="AK30" s="17" t="s">
        <v>23</v>
      </c>
      <c r="AL30" s="376"/>
      <c r="AM30" s="377"/>
      <c r="AN30" s="29"/>
    </row>
    <row r="31" spans="2:40" ht="24.6" customHeight="1" x14ac:dyDescent="0.2">
      <c r="B31" s="13"/>
      <c r="C31" s="378"/>
      <c r="D31" s="379"/>
      <c r="E31" s="379"/>
      <c r="F31" s="379"/>
      <c r="G31" s="379"/>
      <c r="H31" s="379"/>
      <c r="I31" s="379"/>
      <c r="J31" s="380"/>
      <c r="K31" s="381"/>
      <c r="L31" s="382"/>
      <c r="M31" s="14"/>
      <c r="N31" s="383"/>
      <c r="O31" s="383"/>
      <c r="P31" s="384"/>
      <c r="Q31" s="364"/>
      <c r="R31" s="365"/>
      <c r="S31" s="365"/>
      <c r="T31" s="366"/>
      <c r="U31" s="367"/>
      <c r="V31" s="367"/>
      <c r="W31" s="367"/>
      <c r="X31" s="367"/>
      <c r="Y31" s="367"/>
      <c r="Z31" s="367"/>
      <c r="AA31" s="385">
        <v>0</v>
      </c>
      <c r="AB31" s="386"/>
      <c r="AC31" s="386"/>
      <c r="AD31" s="386"/>
      <c r="AE31" s="386"/>
      <c r="AF31" s="386"/>
      <c r="AG31" s="386"/>
      <c r="AH31" s="387"/>
      <c r="AI31" s="375"/>
      <c r="AJ31" s="375"/>
      <c r="AK31" s="17" t="s">
        <v>23</v>
      </c>
      <c r="AL31" s="376"/>
      <c r="AM31" s="377"/>
      <c r="AN31" s="29"/>
    </row>
    <row r="32" spans="2:40" ht="24.6" customHeight="1" x14ac:dyDescent="0.2">
      <c r="B32" s="13"/>
      <c r="C32" s="378"/>
      <c r="D32" s="379"/>
      <c r="E32" s="379"/>
      <c r="F32" s="379"/>
      <c r="G32" s="379"/>
      <c r="H32" s="379"/>
      <c r="I32" s="379"/>
      <c r="J32" s="380"/>
      <c r="K32" s="381"/>
      <c r="L32" s="382"/>
      <c r="M32" s="14"/>
      <c r="N32" s="383"/>
      <c r="O32" s="383"/>
      <c r="P32" s="384"/>
      <c r="Q32" s="364"/>
      <c r="R32" s="365"/>
      <c r="S32" s="365"/>
      <c r="T32" s="366"/>
      <c r="U32" s="367"/>
      <c r="V32" s="367"/>
      <c r="W32" s="367"/>
      <c r="X32" s="367"/>
      <c r="Y32" s="367"/>
      <c r="Z32" s="367"/>
      <c r="AA32" s="385">
        <v>0</v>
      </c>
      <c r="AB32" s="386"/>
      <c r="AC32" s="386"/>
      <c r="AD32" s="386"/>
      <c r="AE32" s="386"/>
      <c r="AF32" s="386"/>
      <c r="AG32" s="386"/>
      <c r="AH32" s="387"/>
      <c r="AI32" s="375"/>
      <c r="AJ32" s="375"/>
      <c r="AK32" s="17" t="s">
        <v>23</v>
      </c>
      <c r="AL32" s="376"/>
      <c r="AM32" s="377"/>
      <c r="AN32" s="29"/>
    </row>
    <row r="33" spans="2:40" ht="24.6" customHeight="1" x14ac:dyDescent="0.2">
      <c r="B33" s="13"/>
      <c r="C33" s="378"/>
      <c r="D33" s="379"/>
      <c r="E33" s="379"/>
      <c r="F33" s="379"/>
      <c r="G33" s="379"/>
      <c r="H33" s="379"/>
      <c r="I33" s="379"/>
      <c r="J33" s="380"/>
      <c r="K33" s="381"/>
      <c r="L33" s="382"/>
      <c r="M33" s="14"/>
      <c r="N33" s="383"/>
      <c r="O33" s="383"/>
      <c r="P33" s="384"/>
      <c r="Q33" s="364"/>
      <c r="R33" s="365"/>
      <c r="S33" s="365"/>
      <c r="T33" s="366"/>
      <c r="U33" s="367"/>
      <c r="V33" s="367"/>
      <c r="W33" s="367"/>
      <c r="X33" s="367"/>
      <c r="Y33" s="367"/>
      <c r="Z33" s="367"/>
      <c r="AA33" s="385">
        <v>0</v>
      </c>
      <c r="AB33" s="386"/>
      <c r="AC33" s="386"/>
      <c r="AD33" s="386"/>
      <c r="AE33" s="386"/>
      <c r="AF33" s="386"/>
      <c r="AG33" s="386"/>
      <c r="AH33" s="387"/>
      <c r="AI33" s="375"/>
      <c r="AJ33" s="375"/>
      <c r="AK33" s="17" t="s">
        <v>23</v>
      </c>
      <c r="AL33" s="376"/>
      <c r="AM33" s="377"/>
      <c r="AN33" s="29"/>
    </row>
    <row r="34" spans="2:40" ht="24.6" customHeight="1" x14ac:dyDescent="0.2">
      <c r="B34" s="18"/>
      <c r="C34" s="394"/>
      <c r="D34" s="395"/>
      <c r="E34" s="395"/>
      <c r="F34" s="395"/>
      <c r="G34" s="395"/>
      <c r="H34" s="395"/>
      <c r="I34" s="395"/>
      <c r="J34" s="396"/>
      <c r="K34" s="397"/>
      <c r="L34" s="398"/>
      <c r="M34" s="14"/>
      <c r="N34" s="399"/>
      <c r="O34" s="399"/>
      <c r="P34" s="400"/>
      <c r="Q34" s="401"/>
      <c r="R34" s="372"/>
      <c r="S34" s="372"/>
      <c r="T34" s="402"/>
      <c r="U34" s="403"/>
      <c r="V34" s="403"/>
      <c r="W34" s="403"/>
      <c r="X34" s="403"/>
      <c r="Y34" s="403"/>
      <c r="Z34" s="403"/>
      <c r="AA34" s="404">
        <v>0</v>
      </c>
      <c r="AB34" s="405"/>
      <c r="AC34" s="405"/>
      <c r="AD34" s="405"/>
      <c r="AE34" s="405"/>
      <c r="AF34" s="405"/>
      <c r="AG34" s="405"/>
      <c r="AH34" s="406"/>
      <c r="AI34" s="388"/>
      <c r="AJ34" s="388"/>
      <c r="AK34" s="20" t="s">
        <v>23</v>
      </c>
      <c r="AL34" s="389"/>
      <c r="AM34" s="390"/>
      <c r="AN34" s="29"/>
    </row>
    <row r="35" spans="2:40" ht="24.6" customHeight="1" x14ac:dyDescent="0.2">
      <c r="B35" s="21"/>
      <c r="C35" s="144"/>
      <c r="D35" s="145"/>
      <c r="E35" s="145"/>
      <c r="F35" s="145"/>
      <c r="G35" s="145"/>
      <c r="H35" s="145"/>
      <c r="I35" s="145"/>
      <c r="J35" s="145"/>
      <c r="K35" s="145"/>
      <c r="L35" s="145"/>
      <c r="M35" s="341" t="str">
        <f>B27</f>
        <v>№</v>
      </c>
      <c r="N35" s="341"/>
      <c r="O35" s="342">
        <f>B28</f>
        <v>0</v>
      </c>
      <c r="P35" s="342"/>
      <c r="Q35" s="342" t="s">
        <v>41</v>
      </c>
      <c r="R35" s="148"/>
      <c r="S35" s="148"/>
      <c r="T35" s="148"/>
      <c r="U35" s="148"/>
      <c r="V35" s="148"/>
      <c r="W35" s="148"/>
      <c r="X35" s="148"/>
      <c r="Y35" s="148"/>
      <c r="Z35" s="149"/>
      <c r="AA35" s="391"/>
      <c r="AB35" s="392"/>
      <c r="AC35" s="392"/>
      <c r="AD35" s="392"/>
      <c r="AE35" s="392"/>
      <c r="AF35" s="392"/>
      <c r="AG35" s="392"/>
      <c r="AH35" s="393"/>
      <c r="AI35" s="150"/>
      <c r="AJ35" s="151"/>
      <c r="AK35" s="151"/>
      <c r="AL35" s="151"/>
      <c r="AM35" s="152"/>
    </row>
    <row r="36" spans="2:40" ht="18" customHeight="1" x14ac:dyDescent="0.2">
      <c r="B36" s="1"/>
      <c r="C36" s="22"/>
      <c r="D36"/>
      <c r="E36"/>
      <c r="F36"/>
      <c r="G36"/>
      <c r="H36"/>
      <c r="I36"/>
      <c r="J36"/>
      <c r="K36"/>
      <c r="L36"/>
      <c r="M36"/>
      <c r="N36"/>
      <c r="O36"/>
      <c r="P36"/>
      <c r="Q36" s="23"/>
      <c r="R36" s="16"/>
      <c r="S36" s="16"/>
      <c r="T36" s="16"/>
      <c r="U36" s="16"/>
      <c r="V36" s="16"/>
      <c r="W36" s="16"/>
      <c r="X36" s="16"/>
      <c r="Y36" s="16"/>
      <c r="Z36" s="16"/>
      <c r="AA36" s="24"/>
      <c r="AB36" s="24"/>
      <c r="AC36" s="24"/>
      <c r="AD36" s="24"/>
      <c r="AE36" s="24"/>
      <c r="AF36" s="24"/>
      <c r="AG36" s="24"/>
      <c r="AH36" s="24"/>
      <c r="AI36" s="1"/>
      <c r="AJ36"/>
      <c r="AK36"/>
      <c r="AL36"/>
      <c r="AM36"/>
    </row>
    <row r="37" spans="2:40" ht="18" customHeight="1" x14ac:dyDescent="0.2">
      <c r="B37" s="1"/>
      <c r="C37" s="343" t="s">
        <v>49</v>
      </c>
      <c r="D37" s="344"/>
      <c r="E37" s="344"/>
      <c r="F37" s="344"/>
      <c r="G37" s="344"/>
      <c r="H37" s="344"/>
      <c r="I37" s="344"/>
      <c r="J37" s="344"/>
      <c r="K37" s="344"/>
      <c r="L37" s="345"/>
      <c r="M37" s="351" t="s">
        <v>44</v>
      </c>
      <c r="N37" s="145"/>
      <c r="O37" s="145"/>
      <c r="P37" s="145"/>
      <c r="Q37" s="145"/>
      <c r="R37" s="145"/>
      <c r="S37" s="145"/>
      <c r="T37" s="145"/>
      <c r="U37" s="145"/>
      <c r="V37" s="145"/>
      <c r="W37" s="145"/>
      <c r="X37" s="145"/>
      <c r="Y37" s="145"/>
      <c r="Z37" s="146"/>
      <c r="AA37" s="338"/>
      <c r="AB37" s="339"/>
      <c r="AC37" s="339"/>
      <c r="AD37" s="339"/>
      <c r="AE37" s="339"/>
      <c r="AF37" s="339"/>
      <c r="AG37" s="339"/>
      <c r="AH37" s="340"/>
      <c r="AI37" s="1"/>
      <c r="AJ37"/>
      <c r="AK37"/>
      <c r="AL37"/>
      <c r="AM37"/>
    </row>
    <row r="38" spans="2:40" ht="18" customHeight="1" x14ac:dyDescent="0.2">
      <c r="B38" s="1"/>
      <c r="C38" s="346"/>
      <c r="D38" s="112"/>
      <c r="E38" s="112"/>
      <c r="F38" s="112"/>
      <c r="G38" s="112"/>
      <c r="H38" s="112"/>
      <c r="I38" s="112"/>
      <c r="J38" s="112"/>
      <c r="K38" s="112"/>
      <c r="L38" s="347"/>
      <c r="M38" s="351" t="s">
        <v>45</v>
      </c>
      <c r="N38" s="145"/>
      <c r="O38" s="145"/>
      <c r="P38" s="145"/>
      <c r="Q38" s="145"/>
      <c r="R38" s="145"/>
      <c r="S38" s="145"/>
      <c r="T38" s="145"/>
      <c r="U38" s="145"/>
      <c r="V38" s="145"/>
      <c r="W38" s="145"/>
      <c r="X38" s="145"/>
      <c r="Y38" s="145"/>
      <c r="Z38" s="146"/>
      <c r="AA38" s="338"/>
      <c r="AB38" s="339"/>
      <c r="AC38" s="339"/>
      <c r="AD38" s="339"/>
      <c r="AE38" s="339"/>
      <c r="AF38" s="339"/>
      <c r="AG38" s="339"/>
      <c r="AH38" s="340"/>
      <c r="AI38" s="1"/>
      <c r="AJ38"/>
      <c r="AK38"/>
      <c r="AL38"/>
      <c r="AM38"/>
    </row>
    <row r="39" spans="2:40" ht="18" customHeight="1" x14ac:dyDescent="0.2">
      <c r="B39" s="1"/>
      <c r="C39" s="348"/>
      <c r="D39" s="349"/>
      <c r="E39" s="349"/>
      <c r="F39" s="349"/>
      <c r="G39" s="349"/>
      <c r="H39" s="349"/>
      <c r="I39" s="349"/>
      <c r="J39" s="349"/>
      <c r="K39" s="349"/>
      <c r="L39" s="350"/>
      <c r="M39" s="351" t="s">
        <v>120</v>
      </c>
      <c r="N39" s="145"/>
      <c r="O39" s="145"/>
      <c r="P39" s="145"/>
      <c r="Q39" s="145"/>
      <c r="R39" s="145"/>
      <c r="S39" s="145"/>
      <c r="T39" s="145"/>
      <c r="U39" s="145"/>
      <c r="V39" s="145"/>
      <c r="W39" s="145"/>
      <c r="X39" s="145"/>
      <c r="Y39" s="145"/>
      <c r="Z39" s="146"/>
      <c r="AA39" s="338"/>
      <c r="AB39" s="339"/>
      <c r="AC39" s="339"/>
      <c r="AD39" s="339"/>
      <c r="AE39" s="339"/>
      <c r="AF39" s="339"/>
      <c r="AG39" s="339"/>
      <c r="AH39" s="340"/>
      <c r="AI39" s="1"/>
      <c r="AJ39"/>
      <c r="AK39"/>
      <c r="AL39"/>
      <c r="AM39"/>
    </row>
    <row r="40" spans="2:40" ht="18" customHeight="1" x14ac:dyDescent="0.2">
      <c r="B40" s="1"/>
      <c r="C40" s="22"/>
      <c r="D40"/>
      <c r="E40"/>
      <c r="F40"/>
      <c r="G40"/>
      <c r="H40"/>
      <c r="I40"/>
      <c r="J40"/>
      <c r="K40"/>
      <c r="L40"/>
      <c r="M40"/>
      <c r="N40"/>
      <c r="O40"/>
      <c r="P40"/>
      <c r="Q40" s="23"/>
      <c r="R40" s="16"/>
      <c r="S40" s="16"/>
      <c r="T40" s="16"/>
      <c r="U40" s="16"/>
      <c r="V40" s="16"/>
      <c r="W40" s="16"/>
      <c r="X40" s="16"/>
      <c r="Y40" s="16"/>
      <c r="Z40" s="16"/>
      <c r="AA40" s="24"/>
      <c r="AB40" s="24"/>
      <c r="AC40" s="24"/>
      <c r="AD40" s="24"/>
      <c r="AE40" s="24"/>
      <c r="AF40" s="24"/>
      <c r="AG40" s="24"/>
      <c r="AH40" s="24"/>
      <c r="AI40" s="1"/>
      <c r="AJ40"/>
      <c r="AK40"/>
      <c r="AL40"/>
      <c r="AM40"/>
    </row>
    <row r="41" spans="2:40" ht="18" customHeight="1" x14ac:dyDescent="0.2">
      <c r="B41" s="1"/>
      <c r="C41" s="22" t="s">
        <v>43</v>
      </c>
      <c r="D41"/>
      <c r="E41"/>
      <c r="F41"/>
      <c r="G41"/>
      <c r="H41"/>
      <c r="I41"/>
      <c r="J41"/>
      <c r="K41"/>
      <c r="L41"/>
      <c r="M41"/>
      <c r="N41"/>
      <c r="O41"/>
      <c r="P41"/>
      <c r="Q41" s="23"/>
      <c r="R41" s="16"/>
      <c r="S41" s="16"/>
      <c r="T41" s="16"/>
      <c r="U41" s="16"/>
      <c r="V41" s="16"/>
      <c r="W41" s="16"/>
      <c r="X41" s="16"/>
      <c r="Y41" s="16"/>
      <c r="Z41" s="16"/>
      <c r="AA41" s="24"/>
      <c r="AB41" s="24"/>
      <c r="AC41" s="24"/>
      <c r="AD41" s="24"/>
      <c r="AE41" s="24"/>
      <c r="AF41" s="24"/>
      <c r="AG41" s="24"/>
      <c r="AH41" s="24"/>
      <c r="AI41" s="1"/>
      <c r="AJ41"/>
      <c r="AK41"/>
      <c r="AL41"/>
      <c r="AM41"/>
    </row>
    <row r="42" spans="2:40" ht="18" customHeight="1" x14ac:dyDescent="0.2">
      <c r="B42" s="1"/>
      <c r="C42" s="22" t="s">
        <v>48</v>
      </c>
      <c r="D42"/>
      <c r="E42"/>
      <c r="F42"/>
      <c r="G42"/>
      <c r="H42"/>
      <c r="I42"/>
      <c r="J42"/>
      <c r="K42"/>
      <c r="L42"/>
      <c r="M42"/>
      <c r="N42"/>
      <c r="O42"/>
      <c r="P42"/>
      <c r="Q42" s="23"/>
      <c r="R42" s="16"/>
      <c r="S42" s="16"/>
      <c r="T42" s="16"/>
      <c r="U42" s="16"/>
      <c r="V42" s="16"/>
      <c r="W42" s="16"/>
      <c r="X42" s="16"/>
      <c r="Y42" s="16"/>
      <c r="Z42" s="16"/>
      <c r="AA42" s="24"/>
      <c r="AB42" s="24"/>
      <c r="AC42" s="24"/>
      <c r="AD42" s="24"/>
      <c r="AE42" s="24"/>
      <c r="AF42" s="24"/>
      <c r="AG42" s="24"/>
      <c r="AH42" s="24"/>
      <c r="AI42" s="1"/>
      <c r="AJ42"/>
      <c r="AK42"/>
      <c r="AL42"/>
      <c r="AM42"/>
    </row>
    <row r="43" spans="2:40" ht="18" customHeight="1" x14ac:dyDescent="0.2">
      <c r="B43" s="1"/>
      <c r="C43" s="22" t="s">
        <v>46</v>
      </c>
      <c r="D43"/>
      <c r="E43"/>
      <c r="F43"/>
      <c r="G43"/>
      <c r="H43"/>
      <c r="I43"/>
      <c r="J43"/>
      <c r="K43"/>
      <c r="L43"/>
      <c r="M43"/>
      <c r="N43"/>
      <c r="O43"/>
      <c r="P43"/>
      <c r="Q43" s="23"/>
      <c r="R43" s="16"/>
      <c r="S43" s="16"/>
      <c r="T43" s="16"/>
      <c r="U43" s="16"/>
      <c r="V43" s="16"/>
      <c r="W43" s="16"/>
      <c r="X43" s="16"/>
      <c r="Y43" s="16"/>
      <c r="Z43" s="16"/>
      <c r="AA43" s="24"/>
      <c r="AB43" s="24"/>
      <c r="AC43" s="24"/>
      <c r="AD43" s="24"/>
      <c r="AE43" s="24"/>
      <c r="AF43" s="24"/>
      <c r="AG43" s="24"/>
      <c r="AH43" s="24"/>
      <c r="AI43" s="1"/>
      <c r="AJ43"/>
      <c r="AK43"/>
      <c r="AL43"/>
      <c r="AM43"/>
    </row>
    <row r="44" spans="2:40" ht="18" customHeight="1" x14ac:dyDescent="0.2">
      <c r="B44" s="1"/>
      <c r="C44" s="22" t="s">
        <v>42</v>
      </c>
      <c r="D44"/>
      <c r="E44"/>
      <c r="F44"/>
      <c r="G44"/>
      <c r="H44"/>
      <c r="I44"/>
      <c r="J44"/>
      <c r="K44"/>
      <c r="L44"/>
      <c r="M44"/>
      <c r="N44"/>
      <c r="O44"/>
      <c r="P44"/>
      <c r="Q44" s="23"/>
      <c r="R44" s="16"/>
      <c r="S44" s="16"/>
      <c r="T44" s="16"/>
      <c r="U44" s="16"/>
      <c r="V44" s="16"/>
      <c r="W44" s="16"/>
      <c r="X44" s="16"/>
      <c r="Y44" s="16"/>
      <c r="Z44" s="16"/>
      <c r="AA44" s="24"/>
      <c r="AB44" s="24"/>
      <c r="AC44" s="24"/>
      <c r="AD44" s="24"/>
      <c r="AE44" s="24"/>
      <c r="AF44" s="24"/>
      <c r="AG44" s="24"/>
      <c r="AH44" s="24"/>
      <c r="AI44" s="1"/>
      <c r="AJ44"/>
      <c r="AK44"/>
      <c r="AL44"/>
      <c r="AM44"/>
    </row>
    <row r="45" spans="2:40" ht="18" customHeight="1" x14ac:dyDescent="0.2">
      <c r="B45" s="1"/>
      <c r="C45" s="22" t="s">
        <v>47</v>
      </c>
      <c r="D45"/>
      <c r="E45"/>
      <c r="F45"/>
      <c r="G45"/>
      <c r="H45"/>
      <c r="I45"/>
      <c r="J45"/>
      <c r="K45"/>
      <c r="L45"/>
      <c r="M45"/>
      <c r="N45"/>
      <c r="O45"/>
      <c r="P45"/>
      <c r="Q45" s="23"/>
      <c r="R45" s="16"/>
      <c r="S45" s="16"/>
      <c r="T45" s="16"/>
      <c r="U45" s="16"/>
      <c r="V45" s="16"/>
      <c r="W45" s="16"/>
      <c r="X45" s="16"/>
      <c r="Y45" s="16"/>
      <c r="Z45" s="16"/>
      <c r="AA45" s="24"/>
      <c r="AB45" s="24"/>
      <c r="AC45" s="24"/>
      <c r="AD45" s="24"/>
      <c r="AE45" s="24"/>
      <c r="AF45" s="24"/>
      <c r="AG45" s="24"/>
      <c r="AH45" s="24"/>
      <c r="AI45" s="1"/>
      <c r="AJ45"/>
      <c r="AK45"/>
      <c r="AL45"/>
      <c r="AM45"/>
    </row>
    <row r="46" spans="2:40" ht="20.100000000000001" customHeight="1" x14ac:dyDescent="0.2"/>
    <row r="47" spans="2:40" ht="20.100000000000001" customHeight="1" x14ac:dyDescent="0.2"/>
    <row r="48" spans="2:40"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61" ht="14.25" customHeight="1" x14ac:dyDescent="0.2"/>
  </sheetData>
  <sheetProtection algorithmName="SHA-512" hashValue="xTGHjvZgpyDhNmuFgYrTqCSCXO4NmJGI6vd8rJau9IXsAzdvBDqjM+1KVI99pxVe3+tY48P9+0SMHPA3fjYHcA==" saltValue="Xd7nluXTLB4Thzx2vECrxw==" spinCount="100000" sheet="1" formatCells="0" formatRows="0"/>
  <mergeCells count="252">
    <mergeCell ref="AI34:AJ34"/>
    <mergeCell ref="AL34:AM34"/>
    <mergeCell ref="Q35:Z35"/>
    <mergeCell ref="AA35:AH35"/>
    <mergeCell ref="AI35:AM35"/>
    <mergeCell ref="C34:I34"/>
    <mergeCell ref="J34:L34"/>
    <mergeCell ref="N34:P34"/>
    <mergeCell ref="Q34:S34"/>
    <mergeCell ref="T34:Z34"/>
    <mergeCell ref="AA34:AH34"/>
    <mergeCell ref="AI32:AJ32"/>
    <mergeCell ref="AL32:AM32"/>
    <mergeCell ref="C33:I33"/>
    <mergeCell ref="J33:L33"/>
    <mergeCell ref="N33:P33"/>
    <mergeCell ref="Q33:S33"/>
    <mergeCell ref="T33:Z33"/>
    <mergeCell ref="AA33:AH33"/>
    <mergeCell ref="AI33:AJ33"/>
    <mergeCell ref="AL33:AM33"/>
    <mergeCell ref="C32:I32"/>
    <mergeCell ref="J32:L32"/>
    <mergeCell ref="N32:P32"/>
    <mergeCell ref="Q32:S32"/>
    <mergeCell ref="T32:Z32"/>
    <mergeCell ref="AA32:AH32"/>
    <mergeCell ref="AI30:AJ30"/>
    <mergeCell ref="AL30:AM30"/>
    <mergeCell ref="C31:I31"/>
    <mergeCell ref="J31:L31"/>
    <mergeCell ref="N31:P31"/>
    <mergeCell ref="Q31:S31"/>
    <mergeCell ref="T31:Z31"/>
    <mergeCell ref="AA31:AH31"/>
    <mergeCell ref="AI31:AJ31"/>
    <mergeCell ref="AL31:AM31"/>
    <mergeCell ref="C30:I30"/>
    <mergeCell ref="J30:L30"/>
    <mergeCell ref="N30:P30"/>
    <mergeCell ref="Q30:S30"/>
    <mergeCell ref="T30:Z30"/>
    <mergeCell ref="AA30:AH30"/>
    <mergeCell ref="AI28:AJ28"/>
    <mergeCell ref="AL28:AM28"/>
    <mergeCell ref="C29:I29"/>
    <mergeCell ref="J29:L29"/>
    <mergeCell ref="N29:P29"/>
    <mergeCell ref="Q29:S29"/>
    <mergeCell ref="T29:Z29"/>
    <mergeCell ref="AA29:AH29"/>
    <mergeCell ref="AI29:AJ29"/>
    <mergeCell ref="AL29:AM29"/>
    <mergeCell ref="C28:I28"/>
    <mergeCell ref="J28:L28"/>
    <mergeCell ref="N28:P28"/>
    <mergeCell ref="Q28:S28"/>
    <mergeCell ref="T28:Z28"/>
    <mergeCell ref="AA28:AH28"/>
    <mergeCell ref="AI26:AJ26"/>
    <mergeCell ref="AL26:AM26"/>
    <mergeCell ref="C27:I27"/>
    <mergeCell ref="J27:L27"/>
    <mergeCell ref="N27:P27"/>
    <mergeCell ref="Q27:S27"/>
    <mergeCell ref="T27:Z27"/>
    <mergeCell ref="AA27:AH27"/>
    <mergeCell ref="AI27:AJ27"/>
    <mergeCell ref="AL27:AM27"/>
    <mergeCell ref="C26:I26"/>
    <mergeCell ref="J26:L26"/>
    <mergeCell ref="N26:P26"/>
    <mergeCell ref="Q26:S26"/>
    <mergeCell ref="T26:Z26"/>
    <mergeCell ref="AA26:AH26"/>
    <mergeCell ref="AI24:AJ24"/>
    <mergeCell ref="AL24:AM24"/>
    <mergeCell ref="C25:I25"/>
    <mergeCell ref="J25:L25"/>
    <mergeCell ref="N25:P25"/>
    <mergeCell ref="Q25:S25"/>
    <mergeCell ref="T25:Z25"/>
    <mergeCell ref="AA25:AH25"/>
    <mergeCell ref="AI25:AJ25"/>
    <mergeCell ref="AL25:AM25"/>
    <mergeCell ref="C24:I24"/>
    <mergeCell ref="J24:L24"/>
    <mergeCell ref="N24:P24"/>
    <mergeCell ref="Q24:S24"/>
    <mergeCell ref="T24:Z24"/>
    <mergeCell ref="AA24:AH24"/>
    <mergeCell ref="AI22:AJ22"/>
    <mergeCell ref="AL22:AM22"/>
    <mergeCell ref="C23:I23"/>
    <mergeCell ref="J23:L23"/>
    <mergeCell ref="N23:P23"/>
    <mergeCell ref="Q23:S23"/>
    <mergeCell ref="T23:Z23"/>
    <mergeCell ref="AA23:AH23"/>
    <mergeCell ref="AI23:AJ23"/>
    <mergeCell ref="AL23:AM23"/>
    <mergeCell ref="C22:I22"/>
    <mergeCell ref="J22:L22"/>
    <mergeCell ref="N22:P22"/>
    <mergeCell ref="Q22:S22"/>
    <mergeCell ref="T22:Z22"/>
    <mergeCell ref="AA22:AH22"/>
    <mergeCell ref="AI20:AJ20"/>
    <mergeCell ref="AL20:AM20"/>
    <mergeCell ref="C21:I21"/>
    <mergeCell ref="J21:L21"/>
    <mergeCell ref="N21:P21"/>
    <mergeCell ref="Q21:S21"/>
    <mergeCell ref="T21:Z21"/>
    <mergeCell ref="AA21:AH21"/>
    <mergeCell ref="AI21:AJ21"/>
    <mergeCell ref="AL21:AM21"/>
    <mergeCell ref="C20:I20"/>
    <mergeCell ref="J20:L20"/>
    <mergeCell ref="N20:P20"/>
    <mergeCell ref="Q20:S20"/>
    <mergeCell ref="T20:Z20"/>
    <mergeCell ref="AA20:AH20"/>
    <mergeCell ref="AI18:AJ18"/>
    <mergeCell ref="AL18:AM18"/>
    <mergeCell ref="C19:I19"/>
    <mergeCell ref="J19:L19"/>
    <mergeCell ref="N19:P19"/>
    <mergeCell ref="Q19:S19"/>
    <mergeCell ref="T19:Z19"/>
    <mergeCell ref="AA19:AH19"/>
    <mergeCell ref="AI19:AJ19"/>
    <mergeCell ref="AL19:AM19"/>
    <mergeCell ref="C18:I18"/>
    <mergeCell ref="J18:L18"/>
    <mergeCell ref="N18:P18"/>
    <mergeCell ref="Q18:S18"/>
    <mergeCell ref="T18:Z18"/>
    <mergeCell ref="AA18:AH18"/>
    <mergeCell ref="AI16:AJ16"/>
    <mergeCell ref="AL16:AM16"/>
    <mergeCell ref="C17:I17"/>
    <mergeCell ref="J17:L17"/>
    <mergeCell ref="N17:P17"/>
    <mergeCell ref="Q17:S17"/>
    <mergeCell ref="T17:Z17"/>
    <mergeCell ref="AA17:AH17"/>
    <mergeCell ref="AI17:AJ17"/>
    <mergeCell ref="AL17:AM17"/>
    <mergeCell ref="C16:I16"/>
    <mergeCell ref="J16:L16"/>
    <mergeCell ref="N16:P16"/>
    <mergeCell ref="Q16:S16"/>
    <mergeCell ref="T16:Z16"/>
    <mergeCell ref="AA16:AH16"/>
    <mergeCell ref="AI14:AJ14"/>
    <mergeCell ref="AL14:AM14"/>
    <mergeCell ref="C15:I15"/>
    <mergeCell ref="J15:L15"/>
    <mergeCell ref="N15:P15"/>
    <mergeCell ref="Q15:S15"/>
    <mergeCell ref="T15:Z15"/>
    <mergeCell ref="AA15:AH15"/>
    <mergeCell ref="AI15:AJ15"/>
    <mergeCell ref="AL15:AM15"/>
    <mergeCell ref="C14:I14"/>
    <mergeCell ref="J14:L14"/>
    <mergeCell ref="N14:P14"/>
    <mergeCell ref="Q14:S14"/>
    <mergeCell ref="T14:Z14"/>
    <mergeCell ref="AA14:AH14"/>
    <mergeCell ref="AI12:AJ12"/>
    <mergeCell ref="AL12:AM12"/>
    <mergeCell ref="C13:I13"/>
    <mergeCell ref="J13:L13"/>
    <mergeCell ref="N13:P13"/>
    <mergeCell ref="Q13:S13"/>
    <mergeCell ref="T13:Z13"/>
    <mergeCell ref="AA13:AH13"/>
    <mergeCell ref="AI13:AJ13"/>
    <mergeCell ref="AL13:AM13"/>
    <mergeCell ref="C12:I12"/>
    <mergeCell ref="J12:L12"/>
    <mergeCell ref="N12:P12"/>
    <mergeCell ref="Q12:S12"/>
    <mergeCell ref="T12:Z12"/>
    <mergeCell ref="AA12:AH12"/>
    <mergeCell ref="AI10:AJ10"/>
    <mergeCell ref="AL10:AM10"/>
    <mergeCell ref="C11:I11"/>
    <mergeCell ref="J11:L11"/>
    <mergeCell ref="N11:P11"/>
    <mergeCell ref="Q11:S11"/>
    <mergeCell ref="T11:Z11"/>
    <mergeCell ref="AA11:AH11"/>
    <mergeCell ref="AI11:AJ11"/>
    <mergeCell ref="AL11:AM11"/>
    <mergeCell ref="C10:I10"/>
    <mergeCell ref="J10:L10"/>
    <mergeCell ref="N10:P10"/>
    <mergeCell ref="Q10:S10"/>
    <mergeCell ref="T10:Z10"/>
    <mergeCell ref="AA10:AH10"/>
    <mergeCell ref="AI8:AJ8"/>
    <mergeCell ref="AL8:AM8"/>
    <mergeCell ref="C9:I9"/>
    <mergeCell ref="J9:L9"/>
    <mergeCell ref="N9:P9"/>
    <mergeCell ref="Q9:S9"/>
    <mergeCell ref="T9:Z9"/>
    <mergeCell ref="AA9:AH9"/>
    <mergeCell ref="AI9:AJ9"/>
    <mergeCell ref="AL9:AM9"/>
    <mergeCell ref="C8:I8"/>
    <mergeCell ref="J8:L8"/>
    <mergeCell ref="N8:P8"/>
    <mergeCell ref="Q8:S8"/>
    <mergeCell ref="T8:Z8"/>
    <mergeCell ref="AA8:AH8"/>
    <mergeCell ref="AI2:AM2"/>
    <mergeCell ref="G3:O3"/>
    <mergeCell ref="P3:Y3"/>
    <mergeCell ref="C5:P5"/>
    <mergeCell ref="Q5:Z5"/>
    <mergeCell ref="AA5:AH5"/>
    <mergeCell ref="AJ5:AM5"/>
    <mergeCell ref="AI6:AM6"/>
    <mergeCell ref="C7:I7"/>
    <mergeCell ref="J7:L7"/>
    <mergeCell ref="N7:P7"/>
    <mergeCell ref="Q7:S7"/>
    <mergeCell ref="T7:Z7"/>
    <mergeCell ref="AA7:AH7"/>
    <mergeCell ref="AI7:AJ7"/>
    <mergeCell ref="AL7:AM7"/>
    <mergeCell ref="C6:I6"/>
    <mergeCell ref="J6:L6"/>
    <mergeCell ref="N6:P6"/>
    <mergeCell ref="Q6:S6"/>
    <mergeCell ref="T6:Z6"/>
    <mergeCell ref="AA6:AH6"/>
    <mergeCell ref="AA37:AH37"/>
    <mergeCell ref="AA38:AH38"/>
    <mergeCell ref="C35:L35"/>
    <mergeCell ref="M35:N35"/>
    <mergeCell ref="O35:P35"/>
    <mergeCell ref="C37:L39"/>
    <mergeCell ref="M37:Z37"/>
    <mergeCell ref="M38:Z38"/>
    <mergeCell ref="B2:D2"/>
    <mergeCell ref="M39:Z39"/>
    <mergeCell ref="AA39:AH39"/>
  </mergeCells>
  <phoneticPr fontId="2"/>
  <dataValidations count="2">
    <dataValidation type="list" allowBlank="1" showInputMessage="1" showErrorMessage="1" sqref="M7:M34" xr:uid="{00000000-0002-0000-0100-000000000000}">
      <formula1>"※,△"</formula1>
    </dataValidation>
    <dataValidation type="list" allowBlank="1" showInputMessage="1" showErrorMessage="1" sqref="AA5:AH5" xr:uid="{00000000-0002-0000-0100-000001000000}">
      <formula1>" 外税 (税抜), 内税 (税込)"</formula1>
    </dataValidation>
  </dataValidations>
  <printOptions horizontalCentered="1" verticalCentered="1"/>
  <pageMargins left="0.19685039370078741" right="0" top="0.19685039370078741" bottom="0.19685039370078741" header="0.19685039370078741" footer="7.874015748031496E-2"/>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請求インボイス (記載例)２ 【 内訳 様式使用時 】</vt:lpstr>
      <vt:lpstr>請求内訳 様式（物品） (明細)インボイス</vt:lpstr>
      <vt:lpstr>'請求インボイス (記載例)２ 【 内訳 様式使用時 】'!Print_Area</vt:lpstr>
      <vt:lpstr>'請求内訳 様式（物品） (明細)インボイス'!Print_Area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senboku</dc:creator>
  <cp:lastModifiedBy>senboku</cp:lastModifiedBy>
  <cp:lastPrinted>2023-10-05T05:08:19Z</cp:lastPrinted>
  <dcterms:created xsi:type="dcterms:W3CDTF">2023-09-26T07:33:23Z</dcterms:created>
  <dcterms:modified xsi:type="dcterms:W3CDTF">2023-11-02T05:00:45Z</dcterms:modified>
</cp:coreProperties>
</file>